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פרסום מרכיבי תשואה" sheetId="1" r:id="rId1"/>
  </sheets>
  <definedNames>
    <definedName name="_xlnm.Print_Area" localSheetId="0">'פרסום מרכיבי תשואה'!$B$1:$Z$74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<sst xmlns="http://schemas.openxmlformats.org/spreadsheetml/2006/main" count="178" uniqueCount="46">
  <si>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</si>
  <si>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</si>
  <si>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</si>
  <si>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</si>
  <si>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</si>
  <si>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</si>
  <si>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</si>
  <si>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</si>
  <si>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</si>
  <si>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</si>
  <si>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</si>
  <si>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</si>
  <si>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</si>
  <si>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</si>
  <si>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</si>
  <si>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</si>
  <si>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</si>
  <si>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</si>
  <si>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</si>
  <si>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</si>
  <si>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</si>
  <si>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</si>
  <si>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</si>
  <si>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</si>
  <si>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</si>
  <si>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</si>
  <si>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</si>
  <si>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</si>
  <si>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</si>
  <si>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</si>
  <si>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</si>
  <si>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</si>
  <si>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</si>
  <si>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</si>
  <si>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</si>
  <si>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</si>
  <si>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</si>
  <si>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</si>
  <si>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</si>
  <si>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</si>
  <si>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</si>
  <si>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</si>
  <si>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</si>
  <si>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</si>
  <si>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794השתלמות עובדי מדינה כללי</t>
  </si>
  <si>
    <t>קרנות סל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</si>
</sst>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1"/>
      <color indexed="9"/>
      <name val="David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 horizontal="right"/>
      <protection hidden="1"/>
    </xf>
    <xf numFmtId="165" fontId="1" fillId="0" borderId="0">
      <alignment horizontal="right"/>
      <protection hidden="1"/>
    </xf>
    <xf numFmtId="164" fontId="1" fillId="0" borderId="0">
      <alignment horizontal="right"/>
      <protection hidden="1"/>
    </xf>
    <xf numFmtId="0" fontId="2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locked="0"/>
    </xf>
    <xf numFmtId="168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69" fontId="1" fillId="0" borderId="0">
      <alignment horizontal="right"/>
      <protection hidden="1"/>
    </xf>
    <xf numFmtId="170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9" fontId="1" fillId="0" borderId="0">
      <alignment horizontal="right"/>
      <protection hidden="1"/>
    </xf>
    <xf numFmtId="171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1" fontId="1" fillId="0" borderId="0">
      <alignment horizontal="right"/>
      <protection locked="0"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37" fontId="1" fillId="0" borderId="0">
      <alignment horizontal="right"/>
      <protection hidden="1"/>
    </xf>
    <xf numFmtId="169" fontId="1" fillId="0" borderId="0">
      <alignment horizontal="right"/>
      <protection hidden="1"/>
    </xf>
    <xf numFmtId="169" fontId="1" fillId="0" borderId="0">
      <alignment horizontal="right"/>
      <protection hidden="1"/>
    </xf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1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1" fillId="0" borderId="0">
      <alignment/>
      <protection/>
    </xf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1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66" fontId="1" fillId="0" borderId="0">
      <alignment horizontal="right" readingOrder="2"/>
      <protection hidden="1"/>
    </xf>
    <xf numFmtId="0" fontId="34" fillId="0" borderId="0">
      <alignment horizontal="right" wrapText="1"/>
      <protection/>
    </xf>
  </cellStyleXfs>
  <cellXfs count="4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/>
    </xf>
    <xf numFmtId="17" fontId="4" fillId="26" borderId="11" xfId="0" applyNumberFormat="1" applyFont="1" applyFill="1" applyBorder="1" applyAlignment="1">
      <alignment horizontal="centerContinuous"/>
    </xf>
    <xf numFmtId="17" fontId="3" fillId="26" borderId="12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/>
    </xf>
    <xf numFmtId="10" fontId="3" fillId="26" borderId="14" xfId="455" applyNumberFormat="1" applyFont="1" applyFill="1" applyBorder="1" applyAlignment="1">
      <alignment/>
    </xf>
    <xf numFmtId="10" fontId="3" fillId="26" borderId="15" xfId="455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0" fontId="4" fillId="26" borderId="19" xfId="455" applyNumberFormat="1" applyFont="1" applyFill="1" applyBorder="1" applyAlignment="1">
      <alignment/>
    </xf>
    <xf numFmtId="10" fontId="4" fillId="26" borderId="20" xfId="455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0" fontId="3" fillId="26" borderId="11" xfId="455" applyNumberFormat="1" applyFont="1" applyFill="1" applyBorder="1" applyAlignment="1">
      <alignment/>
    </xf>
    <xf numFmtId="10" fontId="3" fillId="26" borderId="12" xfId="45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52" fillId="0" borderId="0" xfId="0" applyFont="1" applyAlignment="1">
      <alignment/>
    </xf>
    <xf numFmtId="17" fontId="4" fillId="6" borderId="11" xfId="0" applyNumberFormat="1" applyFont="1" applyFill="1" applyBorder="1" applyAlignment="1">
      <alignment horizontal="centerContinuous"/>
    </xf>
    <xf numFmtId="17" fontId="3" fillId="6" borderId="12" xfId="0" applyNumberFormat="1" applyFont="1" applyFill="1" applyBorder="1" applyAlignment="1">
      <alignment horizontal="centerContinuous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10" fontId="3" fillId="6" borderId="14" xfId="455" applyNumberFormat="1" applyFont="1" applyFill="1" applyBorder="1" applyAlignment="1">
      <alignment/>
    </xf>
    <xf numFmtId="10" fontId="3" fillId="6" borderId="15" xfId="455" applyNumberFormat="1" applyFont="1" applyFill="1" applyBorder="1" applyAlignment="1">
      <alignment/>
    </xf>
    <xf numFmtId="10" fontId="4" fillId="6" borderId="19" xfId="455" applyNumberFormat="1" applyFont="1" applyFill="1" applyBorder="1" applyAlignment="1">
      <alignment/>
    </xf>
    <xf numFmtId="10" fontId="4" fillId="6" borderId="20" xfId="455" applyNumberFormat="1" applyFont="1" applyFill="1" applyBorder="1" applyAlignment="1">
      <alignment/>
    </xf>
    <xf numFmtId="10" fontId="3" fillId="6" borderId="11" xfId="455" applyNumberFormat="1" applyFont="1" applyFill="1" applyBorder="1" applyAlignment="1">
      <alignment/>
    </xf>
    <xf numFmtId="10" fontId="3" fillId="6" borderId="12" xfId="455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3" fillId="0" borderId="0" xfId="0" applyFont="1" applyAlignment="1">
      <alignment/>
    </xf>
    <xf numFmtId="9" fontId="34" fillId="0" borderId="0" xfId="455" applyFont="1" applyAlignment="1">
      <alignment/>
    </xf>
    <xf numFmtId="3" fontId="4" fillId="26" borderId="22" xfId="455" applyNumberFormat="1" applyFont="1" applyFill="1" applyBorder="1" applyAlignment="1">
      <alignment horizontal="center"/>
    </xf>
    <xf numFmtId="3" fontId="4" fillId="26" borderId="23" xfId="455" applyNumberFormat="1" applyFont="1" applyFill="1" applyBorder="1" applyAlignment="1">
      <alignment horizontal="center"/>
    </xf>
    <xf numFmtId="3" fontId="4" fillId="6" borderId="22" xfId="455" applyNumberFormat="1" applyFont="1" applyFill="1" applyBorder="1" applyAlignment="1">
      <alignment horizontal="center"/>
    </xf>
    <xf numFmtId="3" fontId="4" fillId="6" borderId="23" xfId="455" applyNumberFormat="1" applyFont="1" applyFill="1" applyBorder="1" applyAlignment="1">
      <alignment horizontal="center"/>
    </xf>
    <xf numFmtId="17" fontId="4" fillId="6" borderId="24" xfId="0" applyNumberFormat="1" applyFont="1" applyFill="1" applyBorder="1" applyAlignment="1">
      <alignment horizontal="center"/>
    </xf>
    <xf numFmtId="17" fontId="4" fillId="6" borderId="25" xfId="0" applyNumberFormat="1" applyFont="1" applyFill="1" applyBorder="1" applyAlignment="1">
      <alignment horizontal="center"/>
    </xf>
    <xf numFmtId="17" fontId="4" fillId="26" borderId="24" xfId="0" applyNumberFormat="1" applyFont="1" applyFill="1" applyBorder="1" applyAlignment="1">
      <alignment horizontal="center"/>
    </xf>
    <xf numFmtId="17" fontId="4" fillId="26" borderId="25" xfId="0" applyNumberFormat="1" applyFont="1" applyFill="1" applyBorder="1" applyAlignment="1">
      <alignment horizontal="center"/>
    </xf>
    <xf numFmtId="17" fontId="7" fillId="26" borderId="22" xfId="0" applyNumberFormat="1" applyFont="1" applyFill="1" applyBorder="1" applyAlignment="1">
      <alignment horizontal="center"/>
    </xf>
    <xf numFmtId="17" fontId="7" fillId="26" borderId="26" xfId="0" applyNumberFormat="1" applyFont="1" applyFill="1" applyBorder="1" applyAlignment="1">
      <alignment horizontal="center"/>
    </xf>
    <xf numFmtId="17" fontId="7" fillId="26" borderId="23" xfId="0" applyNumberFormat="1" applyFont="1" applyFill="1" applyBorder="1" applyAlignment="1">
      <alignment horizontal="center"/>
    </xf>
  </cellXfs>
  <cellStyles count="549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omma 7" xfId="77"/>
    <cellStyle name="Currency" xfId="78"/>
    <cellStyle name="Currency [0] _1" xfId="79"/>
    <cellStyle name="Euro" xfId="80"/>
    <cellStyle name="Hyperlink 2" xfId="81"/>
    <cellStyle name="Hyperlink 2 2" xfId="82"/>
    <cellStyle name="Hyperlink 2 2 2" xfId="83"/>
    <cellStyle name="Hyperlink 2 2 2 2" xfId="84"/>
    <cellStyle name="Hyperlink 2 3" xfId="85"/>
    <cellStyle name="Hyperlink 2 4" xfId="86"/>
    <cellStyle name="Hyperlink 2 5" xfId="87"/>
    <cellStyle name="Hyperlink 2 6" xfId="88"/>
    <cellStyle name="Hyperlink 2 7" xfId="89"/>
    <cellStyle name="Hyperlink 2 8" xfId="90"/>
    <cellStyle name="Hyperlink 2_Data" xfId="91"/>
    <cellStyle name="Normal 10" xfId="92"/>
    <cellStyle name="Normal 11" xfId="93"/>
    <cellStyle name="Normal 12" xfId="94"/>
    <cellStyle name="Normal 1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3" xfId="102"/>
    <cellStyle name="Normal 13 2" xfId="103"/>
    <cellStyle name="Normal 13 3" xfId="104"/>
    <cellStyle name="Normal 13 4" xfId="105"/>
    <cellStyle name="Normal 13 5" xfId="106"/>
    <cellStyle name="Normal 13 6" xfId="107"/>
    <cellStyle name="Normal 13 7" xfId="108"/>
    <cellStyle name="Normal 13 8" xfId="109"/>
    <cellStyle name="Normal 14" xfId="110"/>
    <cellStyle name="Normal 14 2" xfId="111"/>
    <cellStyle name="Normal 14 3" xfId="112"/>
    <cellStyle name="Normal 14 4" xfId="113"/>
    <cellStyle name="Normal 14 5" xfId="114"/>
    <cellStyle name="Normal 14 6" xfId="115"/>
    <cellStyle name="Normal 14 7" xfId="116"/>
    <cellStyle name="Normal 14 8" xfId="117"/>
    <cellStyle name="Normal 15" xfId="118"/>
    <cellStyle name="Normal 15 2" xfId="119"/>
    <cellStyle name="Normal 15 3" xfId="120"/>
    <cellStyle name="Normal 15 4" xfId="121"/>
    <cellStyle name="Normal 15 5" xfId="122"/>
    <cellStyle name="Normal 15 6" xfId="123"/>
    <cellStyle name="Normal 15 7" xfId="124"/>
    <cellStyle name="Normal 15 8" xfId="125"/>
    <cellStyle name="Normal 16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7" xfId="134"/>
    <cellStyle name="Normal 17 2" xfId="135"/>
    <cellStyle name="Normal 17 3" xfId="136"/>
    <cellStyle name="Normal 18" xfId="137"/>
    <cellStyle name="Normal 18 2" xfId="138"/>
    <cellStyle name="Normal 18 3" xfId="139"/>
    <cellStyle name="Normal 19" xfId="140"/>
    <cellStyle name="Normal 2" xfId="141"/>
    <cellStyle name="Normal 2 10" xfId="142"/>
    <cellStyle name="Normal 2 11" xfId="143"/>
    <cellStyle name="Normal 2 12" xfId="144"/>
    <cellStyle name="Normal 2 13" xfId="145"/>
    <cellStyle name="Normal 2 2" xfId="146"/>
    <cellStyle name="Normal 2 2 2" xfId="147"/>
    <cellStyle name="Normal 2 2 2 2" xfId="148"/>
    <cellStyle name="Normal 2 2 2 2 2" xfId="149"/>
    <cellStyle name="Normal 2 2 2 2 2 2" xfId="150"/>
    <cellStyle name="Normal 2 2 2 2_ירידות ערך שנזקפו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 8" xfId="157"/>
    <cellStyle name="Normal 2 2 2_ירידות ערך שנזקפו" xfId="158"/>
    <cellStyle name="Normal 2 2 3" xfId="159"/>
    <cellStyle name="Normal 2 2 3 2" xfId="160"/>
    <cellStyle name="Normal 2 2 3 2 2" xfId="161"/>
    <cellStyle name="Normal 2 2 4" xfId="162"/>
    <cellStyle name="Normal 2 2 5" xfId="163"/>
    <cellStyle name="Normal 2 2 6" xfId="164"/>
    <cellStyle name="Normal 2 2 7" xfId="165"/>
    <cellStyle name="Normal 2 2 8" xfId="166"/>
    <cellStyle name="Normal 2 2 9" xfId="167"/>
    <cellStyle name="Normal 2 2_ירידות ערך שנזקפו" xfId="168"/>
    <cellStyle name="Normal 2 3" xfId="169"/>
    <cellStyle name="Normal 2 3 2" xfId="170"/>
    <cellStyle name="Normal 2 3 2 2" xfId="171"/>
    <cellStyle name="Normal 2 3 3" xfId="172"/>
    <cellStyle name="Normal 2 3 4" xfId="173"/>
    <cellStyle name="Normal 2 3 5" xfId="174"/>
    <cellStyle name="Normal 2 3 6" xfId="175"/>
    <cellStyle name="Normal 2 3 7" xfId="176"/>
    <cellStyle name="Normal 2 3 8" xfId="177"/>
    <cellStyle name="Normal 2 3 9" xfId="178"/>
    <cellStyle name="Normal 2 3_ירידות ערך שנזקפו" xfId="179"/>
    <cellStyle name="Normal 2 4" xfId="180"/>
    <cellStyle name="Normal 2 4 2" xfId="181"/>
    <cellStyle name="Normal 2 5" xfId="182"/>
    <cellStyle name="Normal 2 6" xfId="183"/>
    <cellStyle name="Normal 2 6 2" xfId="184"/>
    <cellStyle name="Normal 2 6 2 2" xfId="185"/>
    <cellStyle name="Normal 2 7" xfId="186"/>
    <cellStyle name="Normal 2 7 2" xfId="187"/>
    <cellStyle name="Normal 2 8" xfId="188"/>
    <cellStyle name="Normal 2 9" xfId="189"/>
    <cellStyle name="Normal 2_אלמנטרי" xfId="190"/>
    <cellStyle name="Normal 20" xfId="191"/>
    <cellStyle name="Normal 21" xfId="192"/>
    <cellStyle name="Normal 21 2" xfId="193"/>
    <cellStyle name="Normal 21 3" xfId="194"/>
    <cellStyle name="Normal 22" xfId="195"/>
    <cellStyle name="Normal 22 2" xfId="196"/>
    <cellStyle name="Normal 22 3" xfId="197"/>
    <cellStyle name="Normal 23" xfId="198"/>
    <cellStyle name="Normal 23 2" xfId="199"/>
    <cellStyle name="Normal 23 3" xfId="200"/>
    <cellStyle name="Normal 24" xfId="201"/>
    <cellStyle name="Normal 24 2" xfId="202"/>
    <cellStyle name="Normal 24 3" xfId="203"/>
    <cellStyle name="Normal 25" xfId="204"/>
    <cellStyle name="Normal 25 2" xfId="205"/>
    <cellStyle name="Normal 25 3" xfId="206"/>
    <cellStyle name="Normal 26" xfId="207"/>
    <cellStyle name="Normal 26 2" xfId="208"/>
    <cellStyle name="Normal 26 3" xfId="209"/>
    <cellStyle name="Normal 27" xfId="210"/>
    <cellStyle name="Normal 27 2" xfId="211"/>
    <cellStyle name="Normal 27 3" xfId="212"/>
    <cellStyle name="Normal 27 4" xfId="213"/>
    <cellStyle name="Normal 27 5" xfId="214"/>
    <cellStyle name="Normal 27 6" xfId="215"/>
    <cellStyle name="Normal 27 7" xfId="216"/>
    <cellStyle name="Normal 28" xfId="217"/>
    <cellStyle name="Normal 29" xfId="218"/>
    <cellStyle name="Normal 3" xfId="219"/>
    <cellStyle name="Normal 3 2" xfId="220"/>
    <cellStyle name="Normal 3 2 2" xfId="221"/>
    <cellStyle name="Normal 3 2 3" xfId="222"/>
    <cellStyle name="Normal 3 2 4" xfId="223"/>
    <cellStyle name="Normal 3 2 5" xfId="224"/>
    <cellStyle name="Normal 3 2 6" xfId="225"/>
    <cellStyle name="Normal 3 2 7" xfId="226"/>
    <cellStyle name="Normal 3 2 8" xfId="227"/>
    <cellStyle name="Normal 3 3" xfId="228"/>
    <cellStyle name="Normal 3 4" xfId="229"/>
    <cellStyle name="Normal 3 5" xfId="230"/>
    <cellStyle name="Normal 3 6" xfId="231"/>
    <cellStyle name="Normal 3 7" xfId="232"/>
    <cellStyle name="Normal 3 8" xfId="233"/>
    <cellStyle name="Normal 3 9" xfId="234"/>
    <cellStyle name="Normal 3_אלמנטרי" xfId="235"/>
    <cellStyle name="Normal 30" xfId="236"/>
    <cellStyle name="Normal 30 2" xfId="237"/>
    <cellStyle name="Normal 30 3" xfId="238"/>
    <cellStyle name="Normal 30 4" xfId="239"/>
    <cellStyle name="Normal 30 5" xfId="240"/>
    <cellStyle name="Normal 30 6" xfId="241"/>
    <cellStyle name="Normal 30 7" xfId="242"/>
    <cellStyle name="Normal 31" xfId="243"/>
    <cellStyle name="Normal 32" xfId="244"/>
    <cellStyle name="Normal 32 2" xfId="245"/>
    <cellStyle name="Normal 32 3" xfId="246"/>
    <cellStyle name="Normal 32 4" xfId="247"/>
    <cellStyle name="Normal 32 5" xfId="248"/>
    <cellStyle name="Normal 32 6" xfId="249"/>
    <cellStyle name="Normal 32 7" xfId="250"/>
    <cellStyle name="Normal 33" xfId="251"/>
    <cellStyle name="Normal 33 2" xfId="252"/>
    <cellStyle name="Normal 33 3" xfId="253"/>
    <cellStyle name="Normal 33 4" xfId="254"/>
    <cellStyle name="Normal 33 5" xfId="255"/>
    <cellStyle name="Normal 33 6" xfId="256"/>
    <cellStyle name="Normal 33 7" xfId="257"/>
    <cellStyle name="Normal 34" xfId="258"/>
    <cellStyle name="Normal 34 2" xfId="259"/>
    <cellStyle name="Normal 35" xfId="260"/>
    <cellStyle name="Normal 36" xfId="261"/>
    <cellStyle name="Normal 36 2" xfId="262"/>
    <cellStyle name="Normal 36 3" xfId="263"/>
    <cellStyle name="Normal 36 4" xfId="264"/>
    <cellStyle name="Normal 36 5" xfId="265"/>
    <cellStyle name="Normal 36 6" xfId="266"/>
    <cellStyle name="Normal 36 7" xfId="267"/>
    <cellStyle name="Normal 37" xfId="268"/>
    <cellStyle name="Normal 38" xfId="269"/>
    <cellStyle name="Normal 39" xfId="270"/>
    <cellStyle name="Normal 4" xfId="271"/>
    <cellStyle name="Normal 4 2" xfId="272"/>
    <cellStyle name="Normal 4 3" xfId="273"/>
    <cellStyle name="Normal 4 4" xfId="274"/>
    <cellStyle name="Normal 4 5" xfId="275"/>
    <cellStyle name="Normal 4 6" xfId="276"/>
    <cellStyle name="Normal 4 7" xfId="277"/>
    <cellStyle name="Normal 4 8" xfId="278"/>
    <cellStyle name="Normal 4_ירידות ערך שנזקפו" xfId="279"/>
    <cellStyle name="Normal 40" xfId="280"/>
    <cellStyle name="Normal 41" xfId="281"/>
    <cellStyle name="Normal 41 2" xfId="282"/>
    <cellStyle name="Normal 41 3" xfId="283"/>
    <cellStyle name="Normal 41 4" xfId="284"/>
    <cellStyle name="Normal 41 5" xfId="285"/>
    <cellStyle name="Normal 41 6" xfId="286"/>
    <cellStyle name="Normal 41 7" xfId="287"/>
    <cellStyle name="Normal 42" xfId="288"/>
    <cellStyle name="Normal 42 2" xfId="289"/>
    <cellStyle name="Normal 42 2 2" xfId="290"/>
    <cellStyle name="Normal 42 3" xfId="291"/>
    <cellStyle name="Normal 42 3 2" xfId="292"/>
    <cellStyle name="Normal 42 4" xfId="293"/>
    <cellStyle name="Normal 42 4 2" xfId="294"/>
    <cellStyle name="Normal 42 5" xfId="295"/>
    <cellStyle name="Normal 43" xfId="296"/>
    <cellStyle name="Normal 44" xfId="297"/>
    <cellStyle name="Normal 45" xfId="298"/>
    <cellStyle name="Normal 45 2" xfId="299"/>
    <cellStyle name="Normal 45 2 2" xfId="300"/>
    <cellStyle name="Normal 45 3" xfId="301"/>
    <cellStyle name="Normal 45 3 2" xfId="302"/>
    <cellStyle name="Normal 45 4" xfId="303"/>
    <cellStyle name="Normal 45 4 2" xfId="304"/>
    <cellStyle name="Normal 45 5" xfId="305"/>
    <cellStyle name="Normal 46" xfId="306"/>
    <cellStyle name="Normal 46 2" xfId="307"/>
    <cellStyle name="Normal 46 2 2" xfId="308"/>
    <cellStyle name="Normal 46 3" xfId="309"/>
    <cellStyle name="Normal 46 3 2" xfId="310"/>
    <cellStyle name="Normal 46 4" xfId="311"/>
    <cellStyle name="Normal 46 4 2" xfId="312"/>
    <cellStyle name="Normal 46 5" xfId="313"/>
    <cellStyle name="Normal 47" xfId="314"/>
    <cellStyle name="Normal 47 2" xfId="315"/>
    <cellStyle name="Normal 47 2 2" xfId="316"/>
    <cellStyle name="Normal 47 3" xfId="317"/>
    <cellStyle name="Normal 47 3 2" xfId="318"/>
    <cellStyle name="Normal 47 4" xfId="319"/>
    <cellStyle name="Normal 47 4 2" xfId="320"/>
    <cellStyle name="Normal 47 5" xfId="321"/>
    <cellStyle name="Normal 48" xfId="322"/>
    <cellStyle name="Normal 49" xfId="323"/>
    <cellStyle name="Normal 5" xfId="324"/>
    <cellStyle name="Normal 5 2" xfId="325"/>
    <cellStyle name="Normal 5 3" xfId="326"/>
    <cellStyle name="Normal 5 4" xfId="327"/>
    <cellStyle name="Normal 5 5" xfId="328"/>
    <cellStyle name="Normal 5 6" xfId="329"/>
    <cellStyle name="Normal 5 7" xfId="330"/>
    <cellStyle name="Normal 5 8" xfId="331"/>
    <cellStyle name="Normal 50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1" xfId="392"/>
    <cellStyle name="Normal 71 2" xfId="393"/>
    <cellStyle name="Normal 71 2 2" xfId="394"/>
    <cellStyle name="Normal 71 3" xfId="395"/>
    <cellStyle name="Normal 71 3 2" xfId="396"/>
    <cellStyle name="Normal 71 4" xfId="397"/>
    <cellStyle name="Normal 71 4 2" xfId="398"/>
    <cellStyle name="Normal 71 5" xfId="399"/>
    <cellStyle name="Normal 72" xfId="400"/>
    <cellStyle name="Normal 72 2" xfId="401"/>
    <cellStyle name="Normal 72 2 2" xfId="402"/>
    <cellStyle name="Normal 72 3" xfId="403"/>
    <cellStyle name="Normal 72 3 2" xfId="404"/>
    <cellStyle name="Normal 72 4" xfId="405"/>
    <cellStyle name="Normal 72 4 2" xfId="406"/>
    <cellStyle name="Normal 72 5" xfId="407"/>
    <cellStyle name="Normal 73" xfId="408"/>
    <cellStyle name="Normal 74" xfId="409"/>
    <cellStyle name="Normal 76" xfId="410"/>
    <cellStyle name="Normal 77" xfId="411"/>
    <cellStyle name="Normal 79" xfId="412"/>
    <cellStyle name="Normal 8" xfId="413"/>
    <cellStyle name="Normal 8 2" xfId="414"/>
    <cellStyle name="Normal 8 3" xfId="415"/>
    <cellStyle name="Normal 8 4" xfId="416"/>
    <cellStyle name="Normal 8 5" xfId="417"/>
    <cellStyle name="Normal 8 6" xfId="418"/>
    <cellStyle name="Normal 8 7" xfId="419"/>
    <cellStyle name="Normal 8 8" xfId="420"/>
    <cellStyle name="Normal 8_ירידות ערך שנזקפו" xfId="421"/>
    <cellStyle name="Normal 80" xfId="422"/>
    <cellStyle name="Normal 80 2" xfId="423"/>
    <cellStyle name="Normal 80 2 2" xfId="424"/>
    <cellStyle name="Normal 80 3" xfId="425"/>
    <cellStyle name="Normal 80 3 2" xfId="426"/>
    <cellStyle name="Normal 80 4" xfId="427"/>
    <cellStyle name="Normal 80 4 2" xfId="428"/>
    <cellStyle name="Normal 80 5" xfId="429"/>
    <cellStyle name="Normal 81" xfId="430"/>
    <cellStyle name="Normal 81 2" xfId="431"/>
    <cellStyle name="Normal 81 2 2" xfId="432"/>
    <cellStyle name="Normal 81 3" xfId="433"/>
    <cellStyle name="Normal 81 3 2" xfId="434"/>
    <cellStyle name="Normal 81 4" xfId="435"/>
    <cellStyle name="Normal 81 4 2" xfId="436"/>
    <cellStyle name="Normal 81 5" xfId="437"/>
    <cellStyle name="Normal 82" xfId="438"/>
    <cellStyle name="Normal 82 2" xfId="439"/>
    <cellStyle name="Normal 82 2 2" xfId="440"/>
    <cellStyle name="Normal 82 3" xfId="441"/>
    <cellStyle name="Normal 82 3 2" xfId="442"/>
    <cellStyle name="Normal 82 4" xfId="443"/>
    <cellStyle name="Normal 82 4 2" xfId="444"/>
    <cellStyle name="Normal 82 5" xfId="445"/>
    <cellStyle name="Normal 9" xfId="446"/>
    <cellStyle name="Normal 9 2" xfId="447"/>
    <cellStyle name="Normal 9 3" xfId="448"/>
    <cellStyle name="Normal 9 4" xfId="449"/>
    <cellStyle name="Normal 9 5" xfId="450"/>
    <cellStyle name="Normal 9 6" xfId="451"/>
    <cellStyle name="Normal 9 7" xfId="452"/>
    <cellStyle name="Normal 9 8" xfId="453"/>
    <cellStyle name="Normal 9_ירידות ערך שנזקפו" xfId="454"/>
    <cellStyle name="Percent" xfId="455"/>
    <cellStyle name="Percent 2" xfId="456"/>
    <cellStyle name="Percent 2 2" xfId="457"/>
    <cellStyle name="Percent 2 2 10" xfId="458"/>
    <cellStyle name="Percent 2 2 11" xfId="459"/>
    <cellStyle name="Percent 2 2 11 2" xfId="460"/>
    <cellStyle name="Percent 2 2 11 3" xfId="461"/>
    <cellStyle name="Percent 2 2 12" xfId="462"/>
    <cellStyle name="Percent 2 2 2" xfId="463"/>
    <cellStyle name="Percent 2 2 2 2" xfId="464"/>
    <cellStyle name="Percent 2 2 2 2 2" xfId="465"/>
    <cellStyle name="Percent 2 2 2 2 2 2" xfId="466"/>
    <cellStyle name="Percent 2 2 2 2 2 2 2" xfId="467"/>
    <cellStyle name="Percent 2 2 2 2 3" xfId="468"/>
    <cellStyle name="Percent 2 2 2 2 4" xfId="469"/>
    <cellStyle name="Percent 2 2 2 2 5" xfId="470"/>
    <cellStyle name="Percent 2 2 2 2 6" xfId="471"/>
    <cellStyle name="Percent 2 2 2 2 7" xfId="472"/>
    <cellStyle name="Percent 2 2 2 2 8" xfId="473"/>
    <cellStyle name="Percent 2 2 2 3" xfId="474"/>
    <cellStyle name="Percent 2 2 2 3 2" xfId="475"/>
    <cellStyle name="Percent 2 2 2 3 2 2" xfId="476"/>
    <cellStyle name="Percent 2 2 2 4" xfId="477"/>
    <cellStyle name="Percent 2 2 2 5" xfId="478"/>
    <cellStyle name="Percent 2 2 2 6" xfId="479"/>
    <cellStyle name="Percent 2 2 2 7" xfId="480"/>
    <cellStyle name="Percent 2 2 2 8" xfId="481"/>
    <cellStyle name="Percent 2 2 3" xfId="482"/>
    <cellStyle name="Percent 2 2 4" xfId="483"/>
    <cellStyle name="Percent 2 2 4 2" xfId="484"/>
    <cellStyle name="Percent 2 2 4 2 2" xfId="485"/>
    <cellStyle name="Percent 2 2 5" xfId="486"/>
    <cellStyle name="Percent 2 2 6" xfId="487"/>
    <cellStyle name="Percent 2 2 7" xfId="488"/>
    <cellStyle name="Percent 2 2 8" xfId="489"/>
    <cellStyle name="Percent 2 2 9" xfId="490"/>
    <cellStyle name="Percent 2 3" xfId="491"/>
    <cellStyle name="Percent 2 4" xfId="492"/>
    <cellStyle name="Percent 2 5" xfId="493"/>
    <cellStyle name="Percent 2 6" xfId="494"/>
    <cellStyle name="Percent 3" xfId="495"/>
    <cellStyle name="Percent 3 10" xfId="496"/>
    <cellStyle name="Percent 3 11" xfId="497"/>
    <cellStyle name="Percent 3 2" xfId="498"/>
    <cellStyle name="Percent 3 3" xfId="499"/>
    <cellStyle name="Percent 3 4" xfId="500"/>
    <cellStyle name="Percent 3 5" xfId="501"/>
    <cellStyle name="Percent 3 6" xfId="502"/>
    <cellStyle name="Percent 3 7" xfId="503"/>
    <cellStyle name="Percent 3 8" xfId="504"/>
    <cellStyle name="Percent 3 9" xfId="505"/>
    <cellStyle name="Percent 4" xfId="506"/>
    <cellStyle name="Percent 4 2" xfId="507"/>
    <cellStyle name="Percent 5" xfId="508"/>
    <cellStyle name="Percent 5 2" xfId="509"/>
    <cellStyle name="Percent 5 3" xfId="510"/>
    <cellStyle name="Percent 5 4" xfId="511"/>
    <cellStyle name="Percent 5 5" xfId="512"/>
    <cellStyle name="Percent 5 6" xfId="513"/>
    <cellStyle name="Percent 5 7" xfId="514"/>
    <cellStyle name="Percent 5 8" xfId="515"/>
    <cellStyle name="Percent 6" xfId="516"/>
    <cellStyle name="Percent 6 2" xfId="517"/>
    <cellStyle name="Percent 6 3" xfId="518"/>
    <cellStyle name="Percent 6 4" xfId="519"/>
    <cellStyle name="Percent 6 5" xfId="520"/>
    <cellStyle name="Percent 6 6" xfId="521"/>
    <cellStyle name="Percent 6 7" xfId="522"/>
    <cellStyle name="Percent 6 8" xfId="523"/>
    <cellStyle name="Spelling 1033,0_DORN0897 (2)_3" xfId="524"/>
    <cellStyle name="Yellow" xfId="525"/>
    <cellStyle name="בולט" xfId="526"/>
    <cellStyle name="הדגשה" xfId="527"/>
    <cellStyle name="הדגשה 1" xfId="528"/>
    <cellStyle name="הדגשה1" xfId="529"/>
    <cellStyle name="הדגשה2" xfId="530"/>
    <cellStyle name="הדגשה3" xfId="531"/>
    <cellStyle name="הדגשה4" xfId="532"/>
    <cellStyle name="הדגשה5" xfId="533"/>
    <cellStyle name="הדגשה6" xfId="534"/>
    <cellStyle name="הערה" xfId="535"/>
    <cellStyle name="חישוב" xfId="536"/>
    <cellStyle name="טוב" xfId="537"/>
    <cellStyle name="טקסט" xfId="538"/>
    <cellStyle name="טקסט אזהרה" xfId="539"/>
    <cellStyle name="טקסט הסברי" xfId="540"/>
    <cellStyle name="ינואר 2000" xfId="541"/>
    <cellStyle name="כותרת" xfId="542"/>
    <cellStyle name="כותרת 1" xfId="543"/>
    <cellStyle name="כותרת 2" xfId="544"/>
    <cellStyle name="כותרת 3" xfId="545"/>
    <cellStyle name="כותרת 4" xfId="546"/>
    <cellStyle name="כותרת סעיף" xfId="547"/>
    <cellStyle name="כותרת ראשית" xfId="548"/>
    <cellStyle name="לינק" xfId="549"/>
    <cellStyle name="Currency [0]" xfId="550"/>
    <cellStyle name="ניטראלי" xfId="551"/>
    <cellStyle name="סה&quot;כ" xfId="552"/>
    <cellStyle name="סיכום" xfId="553"/>
    <cellStyle name="פלט" xfId="554"/>
    <cellStyle name="Comma [0]" xfId="555"/>
    <cellStyle name="קלט" xfId="556"/>
    <cellStyle name="רע" xfId="557"/>
    <cellStyle name="שקוע" xfId="558"/>
    <cellStyle name="תא מסומן" xfId="559"/>
    <cellStyle name="תא מקושר" xfId="560"/>
    <cellStyle name="תאריך מלא" xfId="561"/>
    <cellStyle name="תוכן - מיכון דוחות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0010"/>
  <sheetViews>
    <sheetView rightToLeft="1" tabSelected="1" zoomScalePageLayoutView="0" workbookViewId="0" topLeftCell="A1">
      <selection activeCell="C80" sqref="C80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8.281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43</v>
      </c>
    </row>
    <row r="3" spans="2:3" ht="18.75">
      <c r="B3" s="22" t="s">
        <v>44</v>
      </c>
      <c r="C3" s="24" t="s">
        <v>40</v>
      </c>
    </row>
    <row r="4" spans="2:31" ht="15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41</v>
      </c>
      <c r="C6" s="3" t="str">
        <f ca="1">CONCATENATE(INDIRECT(CONCATENATE($C$3,C4))," ",$B$4)</f>
        <v>ינואר 2020</v>
      </c>
      <c r="D6" s="4"/>
      <c r="E6" s="25" t="str">
        <f ca="1">CONCATENATE(INDIRECT(CONCATENATE($C$3,E4))," ",$B$4)</f>
        <v>פברואר 2020</v>
      </c>
      <c r="F6" s="26"/>
      <c r="G6" s="3" t="str">
        <f ca="1">CONCATENATE(INDIRECT(CONCATENATE($C$3,G4))," ",$B$4)</f>
        <v>מרץ 2020</v>
      </c>
      <c r="H6" s="4"/>
      <c r="I6" s="25" t="str">
        <f ca="1">CONCATENATE(INDIRECT(CONCATENATE($C$3,I4))," ",$B$4)</f>
        <v>אפריל 2020</v>
      </c>
      <c r="J6" s="26"/>
      <c r="K6" s="3" t="str">
        <f ca="1">CONCATENATE(INDIRECT(CONCATENATE($C$3,K4))," ",$B$4)</f>
        <v>מאי 2020</v>
      </c>
      <c r="L6" s="4"/>
      <c r="M6" s="25" t="str">
        <f ca="1">CONCATENATE(INDIRECT(CONCATENATE($C$3,M4))," ",$B$4)</f>
        <v>יוני 2020</v>
      </c>
      <c r="N6" s="26"/>
      <c r="O6" s="3" t="str">
        <f ca="1">CONCATENATE(INDIRECT(CONCATENATE($C$3,O4))," ",$B$4)</f>
        <v>יולי 2020</v>
      </c>
      <c r="P6" s="4"/>
      <c r="Q6" s="25" t="str">
        <f ca="1">CONCATENATE(INDIRECT(CONCATENATE($C$3,Q4))," ",$B$4)</f>
        <v>אוגוסט 2020</v>
      </c>
      <c r="R6" s="26"/>
      <c r="S6" s="3" t="str">
        <f ca="1">CONCATENATE(INDIRECT(CONCATENATE($C$3,S4))," ",$B$4)</f>
        <v>ספטמבר 2020</v>
      </c>
      <c r="T6" s="4"/>
      <c r="U6" s="25" t="str">
        <f ca="1">CONCATENATE(INDIRECT(CONCATENATE($C$3,U4))," ",$B$4)</f>
        <v>אוקטובר 2020</v>
      </c>
      <c r="V6" s="26"/>
      <c r="W6" s="3" t="str">
        <f ca="1">CONCATENATE(INDIRECT(CONCATENATE($C$3,W4))," ",$B$4)</f>
        <v>נובמבר 2020</v>
      </c>
      <c r="X6" s="4"/>
      <c r="Y6" s="25" t="str">
        <f ca="1">CONCATENATE(INDIRECT(CONCATENATE($C$3,Y4)),"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ht="15">
      <c r="B8" s="9" t="s">
        <v>5</v>
      </c>
      <c r="C8" s="10">
        <v>-0.0007</v>
      </c>
      <c r="D8" s="11">
        <v>0.0309359425060708</v>
      </c>
      <c r="E8" s="29">
        <v>0</v>
      </c>
      <c r="F8" s="30">
        <v>0.0412511727817559</v>
      </c>
      <c r="G8" s="10">
        <v>0.0003</v>
      </c>
      <c r="H8" s="11">
        <v>0.0622300804400911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 ht="15">
      <c r="B9" s="12" t="s">
        <v>7</v>
      </c>
      <c r="C9" s="10">
        <v>0.0016</v>
      </c>
      <c r="D9" s="11">
        <v>0.275177793374787</v>
      </c>
      <c r="E9" s="29">
        <v>0.0042</v>
      </c>
      <c r="F9" s="30">
        <v>0.247472471403036</v>
      </c>
      <c r="G9" s="10">
        <v>-0.0121</v>
      </c>
      <c r="H9" s="11">
        <v>0.213146414761878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 ht="15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 ht="1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 ht="15">
      <c r="B12" s="12" t="s">
        <v>13</v>
      </c>
      <c r="C12" s="10">
        <v>0.0001</v>
      </c>
      <c r="D12" s="11">
        <v>0.225473706880673</v>
      </c>
      <c r="E12" s="29">
        <v>-0.0005</v>
      </c>
      <c r="F12" s="30">
        <v>0.24880930575876</v>
      </c>
      <c r="G12" s="10">
        <v>-0.0172</v>
      </c>
      <c r="H12" s="11">
        <v>0.255545076268867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 ht="15">
      <c r="B13" s="12" t="s">
        <v>15</v>
      </c>
      <c r="C13" s="10">
        <v>0</v>
      </c>
      <c r="D13" s="11">
        <v>0.0152683948566236</v>
      </c>
      <c r="E13" s="29">
        <v>-0.0001</v>
      </c>
      <c r="F13" s="30">
        <v>0.0151231087293616</v>
      </c>
      <c r="G13" s="10">
        <v>-0.0002</v>
      </c>
      <c r="H13" s="11">
        <v>0.0163640750924322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 ht="15">
      <c r="B14" s="12" t="s">
        <v>17</v>
      </c>
      <c r="C14" s="10">
        <v>0.003</v>
      </c>
      <c r="D14" s="11">
        <v>0.144244463119666</v>
      </c>
      <c r="E14" s="29">
        <v>-0.0096</v>
      </c>
      <c r="F14" s="30">
        <v>0.138213328983482</v>
      </c>
      <c r="G14" s="10">
        <v>-0.0241</v>
      </c>
      <c r="H14" s="11">
        <v>0.14397442456932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19</v>
      </c>
    </row>
    <row r="15" spans="2:31" ht="15">
      <c r="B15" s="12" t="s">
        <v>45</v>
      </c>
      <c r="C15" s="10">
        <v>-0.0003</v>
      </c>
      <c r="D15" s="11">
        <v>0.215388241344158</v>
      </c>
      <c r="E15" s="29">
        <v>-0.0144</v>
      </c>
      <c r="F15" s="30">
        <v>0.2090803143801</v>
      </c>
      <c r="G15" s="10">
        <v>-0.0286</v>
      </c>
      <c r="H15" s="11">
        <v>0.202130234075598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21</v>
      </c>
    </row>
    <row r="16" spans="2:31" ht="15">
      <c r="B16" s="12" t="s">
        <v>20</v>
      </c>
      <c r="C16" s="10">
        <v>0.0003</v>
      </c>
      <c r="D16" s="11">
        <v>0.00827502289270228</v>
      </c>
      <c r="E16" s="29">
        <v>-0.0005</v>
      </c>
      <c r="F16" s="30">
        <v>0.00792588097506531</v>
      </c>
      <c r="G16" s="10">
        <v>-0.001</v>
      </c>
      <c r="H16" s="11">
        <v>0.00779059386129178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23</v>
      </c>
    </row>
    <row r="17" spans="2:26" ht="15">
      <c r="B17" s="12" t="s">
        <v>22</v>
      </c>
      <c r="C17" s="10">
        <v>0.0003</v>
      </c>
      <c r="D17" s="11">
        <v>0.0639003744209454</v>
      </c>
      <c r="E17" s="29">
        <v>0.0006</v>
      </c>
      <c r="F17" s="30">
        <v>0.0665991131153236</v>
      </c>
      <c r="G17" s="10">
        <v>0.0006</v>
      </c>
      <c r="H17" s="11">
        <v>0.0779375135435056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 ht="15">
      <c r="B18" s="12" t="s">
        <v>24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 ht="15">
      <c r="B19" s="12" t="s">
        <v>25</v>
      </c>
      <c r="C19" s="10">
        <v>0.0007</v>
      </c>
      <c r="D19" s="11">
        <v>0.000116236745599421</v>
      </c>
      <c r="E19" s="29">
        <v>0.0007</v>
      </c>
      <c r="F19" s="30">
        <v>0.000809434289554068</v>
      </c>
      <c r="G19" s="10">
        <v>-0.0053</v>
      </c>
      <c r="H19" s="11">
        <v>-0.00534756447129588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 ht="15">
      <c r="B20" s="12" t="s">
        <v>26</v>
      </c>
      <c r="C20" s="10">
        <v>0</v>
      </c>
      <c r="D20" s="11">
        <v>0.000118552269358198</v>
      </c>
      <c r="E20" s="29">
        <v>0.0001</v>
      </c>
      <c r="F20" s="30">
        <v>0.000200794111302852</v>
      </c>
      <c r="G20" s="10">
        <v>0.0003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26" ht="15">
      <c r="B21" s="12" t="s">
        <v>27</v>
      </c>
      <c r="C21" s="10">
        <v>0.0001</v>
      </c>
      <c r="D21" s="11">
        <v>0.00566679001045088</v>
      </c>
      <c r="E21" s="29">
        <v>0</v>
      </c>
      <c r="F21" s="30">
        <v>0.00789255823070466</v>
      </c>
      <c r="G21" s="10">
        <v>-0.0003</v>
      </c>
      <c r="H21" s="11">
        <v>0.00844865411314947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26" ht="15">
      <c r="B22" s="12" t="s">
        <v>28</v>
      </c>
      <c r="C22" s="10">
        <v>0.0001</v>
      </c>
      <c r="D22" s="11">
        <v>0.0153101979034151</v>
      </c>
      <c r="E22" s="29">
        <v>-0.000300000000000001</v>
      </c>
      <c r="F22" s="30">
        <v>0.016495661319103</v>
      </c>
      <c r="G22" s="10">
        <v>-0.000400000000000012</v>
      </c>
      <c r="H22" s="11">
        <v>0.0176385077775665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26" ht="15">
      <c r="B23" s="12" t="s">
        <v>29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26" ht="15">
      <c r="B24" s="12" t="s">
        <v>30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26" ht="15">
      <c r="B25" s="12" t="s">
        <v>31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26" ht="15">
      <c r="B26" s="12" t="s">
        <v>32</v>
      </c>
      <c r="C26" s="10">
        <v>0</v>
      </c>
      <c r="D26" s="11">
        <v>0.000124283675550397</v>
      </c>
      <c r="E26" s="29">
        <v>0</v>
      </c>
      <c r="F26" s="30">
        <v>0.000126855922451102</v>
      </c>
      <c r="G26" s="10">
        <v>0</v>
      </c>
      <c r="H26" s="11">
        <v>0.000141989967596647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26" ht="15">
      <c r="B27" s="13" t="s">
        <v>33</v>
      </c>
      <c r="C27" s="14">
        <f>SUM(C8:C26)</f>
        <v>0.005200000000000001</v>
      </c>
      <c r="D27" s="14">
        <f>SUM(D8:D26)</f>
        <v>1.0000000000000002</v>
      </c>
      <c r="E27" s="31">
        <f>SUM(E8:E26)</f>
        <v>-0.0198</v>
      </c>
      <c r="F27" s="32">
        <f>SUM(F8:F26)</f>
        <v>1.0000000000000002</v>
      </c>
      <c r="G27" s="14">
        <v>-0.088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26" ht="15">
      <c r="B28" s="35" t="s">
        <v>39</v>
      </c>
      <c r="C28" s="38">
        <v>13062.0572999999</v>
      </c>
      <c r="D28" s="39"/>
      <c r="E28" s="40">
        <v>-49701.21414</v>
      </c>
      <c r="F28" s="41"/>
      <c r="G28" s="38">
        <v>-218409.64155</v>
      </c>
      <c r="H28" s="39"/>
      <c r="I28" s="40"/>
      <c r="J28" s="41"/>
      <c r="K28" s="38"/>
      <c r="L28" s="39"/>
      <c r="M28" s="40"/>
      <c r="N28" s="41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</row>
    <row r="29" spans="2:26" ht="15">
      <c r="B29" s="3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26" ht="15.75">
      <c r="B32" s="23" t="s">
        <v>41</v>
      </c>
      <c r="C32" s="3" t="str">
        <f ca="1">CONCATENATE(INDIRECT(CONCATENATE($C$3,$C$4))," ",$B$4)</f>
        <v>ינואר 2020</v>
      </c>
      <c r="D32" s="4"/>
      <c r="E32" s="25" t="str">
        <f ca="1">CONCATENATE(INDIRECT(CONCATENATE($C$3,$E$4))," ",$B$4)</f>
        <v>פברואר 2020</v>
      </c>
      <c r="F32" s="26"/>
      <c r="G32" s="3" t="str">
        <f ca="1">CONCATENATE(INDIRECT(CONCATENATE($C$3,$G$4))," ",$B$4)</f>
        <v>מרץ 2020</v>
      </c>
      <c r="H32" s="4"/>
      <c r="I32" s="25" t="str">
        <f ca="1">CONCATENATE(INDIRECT(CONCATENATE($C$3,$I$4))," ",$B$4)</f>
        <v>אפריל 2020</v>
      </c>
      <c r="J32" s="26"/>
      <c r="K32" s="3" t="str">
        <f ca="1">CONCATENATE(INDIRECT(CONCATENATE($C$3,$K$4))," ",$B$4)</f>
        <v>מאי 2020</v>
      </c>
      <c r="L32" s="4"/>
      <c r="M32" s="25" t="str">
        <f ca="1">CONCATENATE(INDIRECT(CONCATENATE($C$3,$M$4))," ",$B$4)</f>
        <v>יוני 2020</v>
      </c>
      <c r="N32" s="26"/>
      <c r="O32" s="3" t="str">
        <f ca="1">CONCATENATE(INDIRECT(CONCATENATE($C$3,$O$4))," ",$B$4)</f>
        <v>יולי 2020</v>
      </c>
      <c r="P32" s="4"/>
      <c r="Q32" s="25" t="str">
        <f ca="1">CONCATENATE(INDIRECT(CONCATENATE($C$3,$Q$4))," ",$B$4)</f>
        <v>אוגוסט 2020</v>
      </c>
      <c r="R32" s="26"/>
      <c r="S32" s="3" t="str">
        <f ca="1">CONCATENATE(INDIRECT(CONCATENATE($C$3,$S$4))," ",$B$4)</f>
        <v>ספטמבר 2020</v>
      </c>
      <c r="T32" s="4"/>
      <c r="U32" s="25" t="str">
        <f ca="1">CONCATENATE(INDIRECT(CONCATENATE($C$3,$U$4))," ",$B$4)</f>
        <v>אוקטובר 2020</v>
      </c>
      <c r="V32" s="26"/>
      <c r="W32" s="3" t="str">
        <f ca="1">CONCATENATE(INDIRECT(CONCATENATE($C$3,$W$4))," ",$B$4)</f>
        <v>נובמבר 2020</v>
      </c>
      <c r="X32" s="4"/>
      <c r="Y32" s="25" t="str">
        <f ca="1">CONCATENATE(INDIRECT(CONCATENATE($C$3,$Y$4)),"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ht="15">
      <c r="B34" s="9" t="s">
        <v>34</v>
      </c>
      <c r="C34" s="18">
        <v>0.0045</v>
      </c>
      <c r="D34" s="19">
        <v>0.781449825411076</v>
      </c>
      <c r="E34" s="33">
        <v>-0.0057</v>
      </c>
      <c r="F34" s="34">
        <v>0.789571356793273</v>
      </c>
      <c r="G34" s="18">
        <v>-0.0695</v>
      </c>
      <c r="H34" s="19">
        <v>0.773284502093999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 ht="15">
      <c r="B35" s="12" t="s">
        <v>35</v>
      </c>
      <c r="C35" s="10">
        <v>0.0007</v>
      </c>
      <c r="D35" s="11">
        <v>0.218550174588924</v>
      </c>
      <c r="E35" s="29">
        <v>-0.0141</v>
      </c>
      <c r="F35" s="30">
        <v>0.210428643206727</v>
      </c>
      <c r="G35" s="10">
        <v>-0.0185</v>
      </c>
      <c r="H35" s="11">
        <v>0.226715497906001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 ht="15">
      <c r="B36" s="13" t="s">
        <v>33</v>
      </c>
      <c r="C36" s="14">
        <f>C34+C35</f>
        <v>0.0052</v>
      </c>
      <c r="D36" s="15">
        <f>D34+D35</f>
        <v>1</v>
      </c>
      <c r="E36" s="31">
        <f>E34+E35</f>
        <v>-0.019799999999999998</v>
      </c>
      <c r="F36" s="32">
        <f>F34+F35</f>
        <v>1</v>
      </c>
      <c r="G36" s="14">
        <v>-0.088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 ht="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41</v>
      </c>
      <c r="C39" s="3" t="str">
        <f ca="1">CONCATENATE(INDIRECT(CONCATENATE($C$3,$C$4))," ",$B$4)</f>
        <v>ינואר 2020</v>
      </c>
      <c r="D39" s="4"/>
      <c r="E39" s="25" t="str">
        <f ca="1">CONCATENATE(INDIRECT(CONCATENATE($C$3,$E$4))," ",$B$4)</f>
        <v>פברואר 2020</v>
      </c>
      <c r="F39" s="26"/>
      <c r="G39" s="3" t="str">
        <f ca="1">CONCATENATE(INDIRECT(CONCATENATE($C$3,$G$4))," ",$B$4)</f>
        <v>מרץ 2020</v>
      </c>
      <c r="H39" s="4"/>
      <c r="I39" s="25" t="str">
        <f ca="1">CONCATENATE(INDIRECT(CONCATENATE($C$3,$I$4))," ",$B$4)</f>
        <v>אפריל 2020</v>
      </c>
      <c r="J39" s="26"/>
      <c r="K39" s="3" t="str">
        <f ca="1">CONCATENATE(INDIRECT(CONCATENATE($C$3,$K$4))," ",$B$4)</f>
        <v>מאי 2020</v>
      </c>
      <c r="L39" s="4"/>
      <c r="M39" s="25" t="str">
        <f ca="1">CONCATENATE(INDIRECT(CONCATENATE($C$3,$M$4))," ",$B$4)</f>
        <v>יוני 2020</v>
      </c>
      <c r="N39" s="26"/>
      <c r="O39" s="3" t="str">
        <f ca="1">CONCATENATE(INDIRECT(CONCATENATE($C$3,$O$4))," ",$B$4)</f>
        <v>יולי 2020</v>
      </c>
      <c r="P39" s="4"/>
      <c r="Q39" s="25" t="str">
        <f ca="1">CONCATENATE(INDIRECT(CONCATENATE($C$3,$Q$4))," ",$B$4)</f>
        <v>אוגוסט 2020</v>
      </c>
      <c r="R39" s="26"/>
      <c r="S39" s="3" t="str">
        <f ca="1">CONCATENATE(INDIRECT(CONCATENATE($C$3,$S$4))," ",$B$4)</f>
        <v>ספטמבר 2020</v>
      </c>
      <c r="T39" s="4"/>
      <c r="U39" s="25" t="str">
        <f ca="1">CONCATENATE(INDIRECT(CONCATENATE($C$3,$U$4))," ",$B$4)</f>
        <v>אוקטובר 2020</v>
      </c>
      <c r="V39" s="26"/>
      <c r="W39" s="3" t="str">
        <f ca="1">CONCATENATE(INDIRECT(CONCATENATE($C$3,$W$4))," ",$B$4)</f>
        <v>נובמבר 2020</v>
      </c>
      <c r="X39" s="4"/>
      <c r="Y39" s="25" t="str">
        <f ca="1">CONCATENATE(INDIRECT(CONCATENATE($C$3,$Y$4)),"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ht="15">
      <c r="B41" s="9" t="s">
        <v>36</v>
      </c>
      <c r="C41" s="18">
        <v>0.0039</v>
      </c>
      <c r="D41" s="19">
        <v>0.904806870648623</v>
      </c>
      <c r="E41" s="33">
        <v>-0.0208</v>
      </c>
      <c r="F41" s="34">
        <v>0.900360913512919</v>
      </c>
      <c r="G41" s="18">
        <v>-0.0825</v>
      </c>
      <c r="H41" s="19">
        <v>0.892719728297296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 ht="15">
      <c r="B42" s="12" t="s">
        <v>37</v>
      </c>
      <c r="C42" s="10">
        <v>0.0013</v>
      </c>
      <c r="D42" s="11">
        <v>0.0951931293513772</v>
      </c>
      <c r="E42" s="29">
        <v>0.001</v>
      </c>
      <c r="F42" s="30">
        <v>0.0996390864870807</v>
      </c>
      <c r="G42" s="10">
        <v>-0.00550000000000001</v>
      </c>
      <c r="H42" s="11">
        <v>0.107280271702704</v>
      </c>
      <c r="I42" s="29"/>
      <c r="J42" s="30"/>
      <c r="K42" s="10"/>
      <c r="L42" s="10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 ht="15">
      <c r="B43" s="13" t="s">
        <v>33</v>
      </c>
      <c r="C43" s="14">
        <f>C41+C42</f>
        <v>0.0052</v>
      </c>
      <c r="D43" s="15">
        <f>D41+D42</f>
        <v>1.0000000000000002</v>
      </c>
      <c r="E43" s="31">
        <f>E41+E42</f>
        <v>-0.019799999999999998</v>
      </c>
      <c r="F43" s="32">
        <f>F41+F42</f>
        <v>0.9999999999999998</v>
      </c>
      <c r="G43" s="14">
        <v>-0.088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3:10" ht="15.7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10" ht="15.75">
      <c r="B46" s="23" t="s">
        <v>38</v>
      </c>
      <c r="C46" s="44" t="str">
        <f ca="1">CONCATENATE(INDIRECT(CONCATENATE($C$3,C4))," - ",INDIRECT(CONCATENATE($C$3,G4))," ",$B$4)</f>
        <v>ינואר - מרץ 2020</v>
      </c>
      <c r="D46" s="45"/>
      <c r="E46" s="42" t="str">
        <f ca="1">CONCATENATE(INDIRECT(CONCATENATE($C$3,C4))," - ",INDIRECT(CONCATENATE($C$3,M4))," ",$B$4)</f>
        <v>ינואר - יוני 2020</v>
      </c>
      <c r="F46" s="43"/>
      <c r="G46" s="44" t="str">
        <f ca="1">CONCATENATE(INDIRECT(CONCATENATE($C$3,C4))," - ",INDIRECT(CONCATENATE($C$3,S4))," ",$B$4)</f>
        <v>ינואר - ספטמבר 2020</v>
      </c>
      <c r="H46" s="45"/>
      <c r="I46" s="42" t="str">
        <f ca="1">CONCATENATE(INDIRECT(CONCATENATE($C$3,C4))," - ",INDIRECT(CONCATENATE($C$3,Y4))," ",$B$4)</f>
        <v>ינואר - דצמבר 2020</v>
      </c>
      <c r="J46" s="43"/>
    </row>
    <row r="47" spans="2:13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M47" s="37"/>
    </row>
    <row r="48" spans="2:10" ht="15">
      <c r="B48" s="9" t="s">
        <v>5</v>
      </c>
      <c r="C48" s="10">
        <v>-0.00040021000000001195</v>
      </c>
      <c r="D48" s="11">
        <v>0.0622300804400911</v>
      </c>
      <c r="E48" s="29"/>
      <c r="F48" s="30"/>
      <c r="G48" s="10"/>
      <c r="H48" s="11"/>
      <c r="I48" s="29"/>
      <c r="J48" s="30"/>
    </row>
    <row r="49" spans="2:10" ht="15">
      <c r="B49" s="12" t="s">
        <v>7</v>
      </c>
      <c r="C49" s="10">
        <v>-0.0063635413120000095</v>
      </c>
      <c r="D49" s="11">
        <v>0.213146414761878</v>
      </c>
      <c r="E49" s="29"/>
      <c r="F49" s="30"/>
      <c r="G49" s="10"/>
      <c r="H49" s="11"/>
      <c r="I49" s="29"/>
      <c r="J49" s="30"/>
    </row>
    <row r="50" spans="2:10" ht="15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</row>
    <row r="51" spans="2:10" ht="15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</row>
    <row r="52" spans="2:10" ht="15">
      <c r="B52" s="12" t="s">
        <v>13</v>
      </c>
      <c r="C52" s="10">
        <v>-0.017593169139999976</v>
      </c>
      <c r="D52" s="11">
        <v>0.255545076268867</v>
      </c>
      <c r="E52" s="29"/>
      <c r="F52" s="30"/>
      <c r="G52" s="10"/>
      <c r="H52" s="11"/>
      <c r="I52" s="29"/>
      <c r="J52" s="30"/>
    </row>
    <row r="53" spans="2:10" ht="15">
      <c r="B53" s="12" t="s">
        <v>15</v>
      </c>
      <c r="C53" s="10">
        <v>-0.0002999799999999775</v>
      </c>
      <c r="D53" s="11">
        <v>0.0163640750924322</v>
      </c>
      <c r="E53" s="29"/>
      <c r="F53" s="30"/>
      <c r="G53" s="10"/>
      <c r="H53" s="11"/>
      <c r="I53" s="29"/>
      <c r="J53" s="30"/>
    </row>
    <row r="54" spans="2:10" ht="15">
      <c r="B54" s="12" t="s">
        <v>17</v>
      </c>
      <c r="C54" s="10">
        <v>-0.030269045920000202</v>
      </c>
      <c r="D54" s="11">
        <v>0.14397442456932</v>
      </c>
      <c r="E54" s="29"/>
      <c r="F54" s="30"/>
      <c r="G54" s="10"/>
      <c r="H54" s="11"/>
      <c r="I54" s="29"/>
      <c r="J54" s="30"/>
    </row>
    <row r="55" spans="2:10" ht="15">
      <c r="B55" s="12" t="s">
        <v>45</v>
      </c>
      <c r="C55" s="10">
        <v>-0.04257538355199993</v>
      </c>
      <c r="D55" s="11">
        <v>0.202130234075598</v>
      </c>
      <c r="E55" s="29"/>
      <c r="F55" s="30"/>
      <c r="G55" s="10"/>
      <c r="H55" s="11"/>
      <c r="I55" s="29"/>
      <c r="J55" s="30"/>
    </row>
    <row r="56" spans="2:10" ht="15">
      <c r="B56" s="12" t="s">
        <v>20</v>
      </c>
      <c r="C56" s="10">
        <v>-0.0011999498499999373</v>
      </c>
      <c r="D56" s="11">
        <v>0.00779059386129178</v>
      </c>
      <c r="E56" s="29"/>
      <c r="F56" s="30"/>
      <c r="G56" s="10"/>
      <c r="H56" s="11"/>
      <c r="I56" s="29"/>
      <c r="J56" s="30"/>
    </row>
    <row r="57" spans="2:10" ht="15">
      <c r="B57" s="12" t="s">
        <v>22</v>
      </c>
      <c r="C57" s="10">
        <v>0.0015007201079999533</v>
      </c>
      <c r="D57" s="11">
        <v>0.0779375135435056</v>
      </c>
      <c r="E57" s="29"/>
      <c r="F57" s="30"/>
      <c r="G57" s="10"/>
      <c r="H57" s="11"/>
      <c r="I57" s="29"/>
      <c r="J57" s="30"/>
    </row>
    <row r="58" spans="2:10" ht="15">
      <c r="B58" s="12" t="s">
        <v>24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</row>
    <row r="59" spans="2:10" ht="15">
      <c r="B59" s="12" t="s">
        <v>25</v>
      </c>
      <c r="C59" s="10">
        <v>-0.003906932597000257</v>
      </c>
      <c r="D59" s="11">
        <v>-0.00534756447129588</v>
      </c>
      <c r="E59" s="29"/>
      <c r="F59" s="30"/>
      <c r="G59" s="10"/>
      <c r="H59" s="11"/>
      <c r="I59" s="29"/>
      <c r="J59" s="30"/>
    </row>
    <row r="60" spans="2:10" ht="15">
      <c r="B60" s="12" t="s">
        <v>26</v>
      </c>
      <c r="C60" s="10">
        <v>0.00040002999999999567</v>
      </c>
      <c r="D60" s="11">
        <v>0</v>
      </c>
      <c r="E60" s="29"/>
      <c r="F60" s="30"/>
      <c r="G60" s="10"/>
      <c r="H60" s="11"/>
      <c r="I60" s="29"/>
      <c r="J60" s="30"/>
    </row>
    <row r="61" spans="2:10" ht="15">
      <c r="B61" s="12" t="s">
        <v>27</v>
      </c>
      <c r="C61" s="10">
        <v>-0.0002000300000000177</v>
      </c>
      <c r="D61" s="11">
        <v>0.00844865411314947</v>
      </c>
      <c r="E61" s="29"/>
      <c r="F61" s="30"/>
      <c r="G61" s="10"/>
      <c r="H61" s="11"/>
      <c r="I61" s="29"/>
      <c r="J61" s="30"/>
    </row>
    <row r="62" spans="2:10" ht="15">
      <c r="B62" s="12" t="s">
        <v>28</v>
      </c>
      <c r="C62" s="10">
        <v>-0.0005999499880000592</v>
      </c>
      <c r="D62" s="11">
        <v>0.0176385077775665</v>
      </c>
      <c r="E62" s="29"/>
      <c r="F62" s="30"/>
      <c r="G62" s="10"/>
      <c r="H62" s="11"/>
      <c r="I62" s="29"/>
      <c r="J62" s="30"/>
    </row>
    <row r="63" spans="2:10" ht="15">
      <c r="B63" s="12" t="s">
        <v>29</v>
      </c>
      <c r="C63" s="10">
        <v>0</v>
      </c>
      <c r="D63" s="11">
        <v>0</v>
      </c>
      <c r="E63" s="29"/>
      <c r="F63" s="30"/>
      <c r="G63" s="10"/>
      <c r="H63" s="11"/>
      <c r="I63" s="29"/>
      <c r="J63" s="30"/>
    </row>
    <row r="64" spans="2:10" ht="15">
      <c r="B64" s="12" t="s">
        <v>30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</row>
    <row r="65" spans="2:10" ht="15">
      <c r="B65" s="12" t="s">
        <v>31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</row>
    <row r="66" spans="2:10" ht="15">
      <c r="B66" s="12" t="s">
        <v>32</v>
      </c>
      <c r="C66" s="10">
        <v>0</v>
      </c>
      <c r="D66" s="11">
        <v>0.000141989967596647</v>
      </c>
      <c r="E66" s="29"/>
      <c r="F66" s="30"/>
      <c r="G66" s="10"/>
      <c r="H66" s="11"/>
      <c r="I66" s="29"/>
      <c r="J66" s="30"/>
    </row>
    <row r="67" spans="2:10" ht="15">
      <c r="B67" s="13" t="s">
        <v>42</v>
      </c>
      <c r="C67" s="14">
        <v>-0.10150744225100043</v>
      </c>
      <c r="D67" s="15">
        <v>1</v>
      </c>
      <c r="E67" s="31"/>
      <c r="F67" s="32"/>
      <c r="G67" s="14"/>
      <c r="H67" s="15"/>
      <c r="I67" s="31"/>
      <c r="J67" s="32"/>
    </row>
    <row r="68" spans="2:10" ht="15">
      <c r="B68" s="35" t="s">
        <v>39</v>
      </c>
      <c r="C68" s="38">
        <v>-255048.7983900001</v>
      </c>
      <c r="D68" s="39"/>
      <c r="E68" s="40"/>
      <c r="F68" s="41"/>
      <c r="G68" s="38"/>
      <c r="H68" s="39"/>
      <c r="I68" s="40"/>
      <c r="J68" s="41"/>
    </row>
    <row r="69" spans="2:10" ht="15">
      <c r="B69" s="16"/>
      <c r="C69" s="17"/>
      <c r="D69" s="17"/>
      <c r="E69" s="17"/>
      <c r="F69" s="17"/>
      <c r="G69" s="17"/>
      <c r="H69" s="17"/>
      <c r="I69" s="17"/>
      <c r="J69" s="17"/>
    </row>
    <row r="70" spans="3:10" ht="15.7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0" ht="15.75">
      <c r="B71" s="23" t="s">
        <v>38</v>
      </c>
      <c r="C71" s="44" t="str">
        <f ca="1">CONCATENATE(INDIRECT(CONCATENATE($C$3,$C$4))," - ",INDIRECT(CONCATENATE($C$3,$G$4))," ",$B$4)</f>
        <v>ינואר - מרץ 2020</v>
      </c>
      <c r="D71" s="45"/>
      <c r="E71" s="42" t="str">
        <f ca="1">CONCATENATE(INDIRECT(CONCATENATE($C$3,$C$4))," - ",INDIRECT(CONCATENATE($C$3,$M4))," ",$B$4)</f>
        <v>ינואר - יוני 2020</v>
      </c>
      <c r="F71" s="43"/>
      <c r="G71" s="44" t="str">
        <f ca="1">CONCATENATE(INDIRECT(CONCATENATE($C$3,$C$4))," - ",INDIRECT(CONCATENATE($C$3,$S$4))," ",$B$4)</f>
        <v>ינואר - ספטמבר 2020</v>
      </c>
      <c r="H71" s="45"/>
      <c r="I71" s="42" t="str">
        <f ca="1">CONCATENATE(INDIRECT(CONCATENATE($C$3,$C$4))," - ",INDIRECT(CONCATENATE($C$3,$Y4))," ",$B$4)</f>
        <v>ינואר - דצמבר 2020</v>
      </c>
      <c r="J71" s="43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ht="15">
      <c r="B73" s="9" t="s">
        <v>34</v>
      </c>
      <c r="C73" s="19">
        <v>-0.06984046732500007</v>
      </c>
      <c r="D73" s="19">
        <v>0.773284502093999</v>
      </c>
      <c r="E73" s="33"/>
      <c r="F73" s="34"/>
      <c r="G73" s="18"/>
      <c r="H73" s="19"/>
      <c r="I73" s="34"/>
      <c r="J73" s="34"/>
    </row>
    <row r="74" spans="2:10" ht="15">
      <c r="B74" s="12" t="s">
        <v>35</v>
      </c>
      <c r="C74" s="11">
        <v>-0.03166178740500003</v>
      </c>
      <c r="D74" s="11">
        <v>0.226715497906001</v>
      </c>
      <c r="E74" s="29"/>
      <c r="F74" s="30"/>
      <c r="G74" s="10"/>
      <c r="H74" s="11"/>
      <c r="I74" s="30"/>
      <c r="J74" s="30"/>
    </row>
    <row r="75" spans="2:10" ht="15">
      <c r="B75" s="13" t="s">
        <v>42</v>
      </c>
      <c r="C75" s="14">
        <v>-0.1015022547300001</v>
      </c>
      <c r="D75" s="15">
        <v>1</v>
      </c>
      <c r="E75" s="31"/>
      <c r="F75" s="32"/>
      <c r="G75" s="14"/>
      <c r="H75" s="15"/>
      <c r="I75" s="32"/>
      <c r="J75" s="32"/>
    </row>
    <row r="76" spans="2:10" ht="15">
      <c r="B76" s="16"/>
      <c r="C76" s="17"/>
      <c r="D76" s="17"/>
      <c r="E76" s="17"/>
      <c r="F76" s="17"/>
      <c r="G76" s="17"/>
      <c r="H76" s="17"/>
      <c r="I76" s="17"/>
      <c r="J76" s="17"/>
    </row>
    <row r="77" spans="3:10" ht="15.7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0" ht="15.75">
      <c r="B78" s="23" t="s">
        <v>38</v>
      </c>
      <c r="C78" s="44" t="str">
        <f ca="1">CONCATENATE(INDIRECT(CONCATENATE($C$3,$C$4))," - ",INDIRECT(CONCATENATE($C$3,$G$4))," ",$B$4)</f>
        <v>ינואר - מרץ 2020</v>
      </c>
      <c r="D78" s="45"/>
      <c r="E78" s="42" t="str">
        <f ca="1">CONCATENATE(INDIRECT(CONCATENATE($C$3,$C$4))," - ",INDIRECT(CONCATENATE($C$3,$M$4))," ",$B$4)</f>
        <v>ינואר - יוני 2020</v>
      </c>
      <c r="F78" s="43"/>
      <c r="G78" s="44" t="str">
        <f ca="1">CONCATENATE(INDIRECT(CONCATENATE($C$3,$C$4))," - ",INDIRECT(CONCATENATE($C$3,$S$4))," ",$B$4)</f>
        <v>ינואר - ספטמבר 2020</v>
      </c>
      <c r="H78" s="45"/>
      <c r="I78" s="42" t="str">
        <f ca="1">CONCATENATE(INDIRECT(CONCATENATE($C$3,$C$4))," - ",INDIRECT(CONCATENATE($C$3,$Y$4))," ",$B$4)</f>
        <v>ינואר - דצמבר 2020</v>
      </c>
      <c r="J78" s="43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ht="15">
      <c r="B80" s="9" t="s">
        <v>36</v>
      </c>
      <c r="C80" s="19">
        <v>-0.0982801776000001</v>
      </c>
      <c r="D80" s="19">
        <v>0.892719728297296</v>
      </c>
      <c r="E80" s="33"/>
      <c r="F80" s="34"/>
      <c r="G80" s="18"/>
      <c r="H80" s="19"/>
      <c r="I80" s="34"/>
      <c r="J80" s="34"/>
    </row>
    <row r="81" spans="2:10" ht="15">
      <c r="B81" s="12" t="s">
        <v>37</v>
      </c>
      <c r="C81" s="11">
        <v>-0.0032113571499999827</v>
      </c>
      <c r="D81" s="11">
        <v>0.107280271702704</v>
      </c>
      <c r="E81" s="29"/>
      <c r="F81" s="30"/>
      <c r="G81" s="10"/>
      <c r="H81" s="11"/>
      <c r="I81" s="30"/>
      <c r="J81" s="30"/>
    </row>
    <row r="82" spans="2:10" ht="15">
      <c r="B82" s="13" t="s">
        <v>42</v>
      </c>
      <c r="C82" s="14">
        <v>-0.10149153475000008</v>
      </c>
      <c r="D82" s="15">
        <v>1</v>
      </c>
      <c r="E82" s="31"/>
      <c r="F82" s="32"/>
      <c r="G82" s="14"/>
      <c r="H82" s="15"/>
      <c r="I82" s="32"/>
      <c r="J82" s="32"/>
    </row>
    <row r="10009" spans="3:8" ht="1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ht="1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U28:V28"/>
    <mergeCell ref="W28:X28"/>
    <mergeCell ref="Y28:Z28"/>
    <mergeCell ref="C28:D28"/>
    <mergeCell ref="E28:F28"/>
    <mergeCell ref="I28:J28"/>
    <mergeCell ref="K28:L28"/>
    <mergeCell ref="Q28:R28"/>
    <mergeCell ref="O28:P28"/>
    <mergeCell ref="S28:T28"/>
    <mergeCell ref="G28:H28"/>
    <mergeCell ref="C68:D68"/>
    <mergeCell ref="E68:F68"/>
    <mergeCell ref="G68:H68"/>
    <mergeCell ref="I68:J68"/>
    <mergeCell ref="I46:J46"/>
    <mergeCell ref="E46:F46"/>
    <mergeCell ref="G46:H46"/>
    <mergeCell ref="C46:D46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Shiran</cp:lastModifiedBy>
  <cp:lastPrinted>2016-08-07T13:00:52Z</cp:lastPrinted>
  <dcterms:created xsi:type="dcterms:W3CDTF">2016-08-07T08:05:35Z</dcterms:created>
  <dcterms:modified xsi:type="dcterms:W3CDTF">2020-04-26T05:13:24Z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  <property fmtid="{D5CDD505-2E9C-101B-9397-08002B2CF9AE}" pid="14" name="j92457fac7d145f98e698f5712f6a6a4">
    <vt:lpwstr/>
  </property>
  <property fmtid="{D5CDD505-2E9C-101B-9397-08002B2CF9AE}" pid="15" name="TaxCatchAll">
    <vt:lpwstr/>
  </property>
  <property fmtid="{D5CDD505-2E9C-101B-9397-08002B2CF9AE}" pid="16" name="e4b5484c9c824b148c38bfcb2bd74c0d">
    <vt:lpwstr/>
  </property>
  <property fmtid="{D5CDD505-2E9C-101B-9397-08002B2CF9AE}" pid="17" name="o68cd33f8d3a45abb273b6e406faee3d">
    <vt:lpwstr/>
  </property>
  <property fmtid="{D5CDD505-2E9C-101B-9397-08002B2CF9AE}" pid="18" name="kb4cc1381c4248d7a2dfa3f1be0c86c0">
    <vt:lpwstr/>
  </property>
  <property fmtid="{D5CDD505-2E9C-101B-9397-08002B2CF9AE}" pid="19" name="o80fb9e8b9d445b0bb174fdcd68ee89c">
    <vt:lpwstr/>
  </property>
  <property fmtid="{D5CDD505-2E9C-101B-9397-08002B2CF9AE}" pid="20" name="n612d9597dc7466f957352ce79be86f3">
    <vt:lpwstr/>
  </property>
  <property fmtid="{D5CDD505-2E9C-101B-9397-08002B2CF9AE}" pid="21" name="aa1c885e8039426686f6c49672b09953">
    <vt:lpwstr/>
  </property>
  <property fmtid="{D5CDD505-2E9C-101B-9397-08002B2CF9AE}" pid="22" name="e09eddfac2354f9ab04a226e27f86f1f">
    <vt:lpwstr/>
  </property>
  <property fmtid="{D5CDD505-2E9C-101B-9397-08002B2CF9AE}" pid="23" name="PublishingExpirationDate">
    <vt:lpwstr/>
  </property>
  <property fmtid="{D5CDD505-2E9C-101B-9397-08002B2CF9AE}" pid="24" name="PublishingStartDate">
    <vt:lpwstr/>
  </property>
  <property fmtid="{D5CDD505-2E9C-101B-9397-08002B2CF9AE}" pid="25" name="l34dc5595392493c8311535275827f74">
    <vt:lpwstr/>
  </property>
  <property fmtid="{D5CDD505-2E9C-101B-9397-08002B2CF9AE}" pid="26" name="ia53b9f18d984e01914f4b79710425b7">
    <vt:lpwstr/>
  </property>
  <property fmtid="{D5CDD505-2E9C-101B-9397-08002B2CF9AE}" pid="27" name="b76e59bb9f5947a781773f53cc6e9460">
    <vt:lpwstr/>
  </property>
</Properties>
</file>