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5A0C73B-7CB1-4DC9-9FB9-7C4BDE3437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תשואה'!$B$1:$Z$68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8" i="5" l="1"/>
  <c r="I64" i="5"/>
  <c r="I60" i="5"/>
  <c r="E4" i="5" l="1"/>
  <c r="G4" i="5" s="1"/>
  <c r="C5" i="5"/>
  <c r="C38" i="5"/>
  <c r="I4" i="5" l="1"/>
  <c r="G5" i="5"/>
  <c r="E5" i="5"/>
  <c r="K4" i="5" l="1"/>
  <c r="I5" i="5"/>
  <c r="M4" i="5" l="1"/>
  <c r="K5" i="5"/>
  <c r="E38" i="5"/>
  <c r="O4" i="5" l="1"/>
  <c r="O5" i="5"/>
  <c r="M5" i="5"/>
  <c r="Q4" i="5" l="1"/>
  <c r="S4" i="5" l="1"/>
  <c r="Q5" i="5"/>
  <c r="G38" i="5"/>
  <c r="U4" i="5" l="1"/>
  <c r="S5" i="5"/>
  <c r="W4" i="5" l="1"/>
  <c r="U5" i="5"/>
  <c r="Y4" i="5" l="1"/>
  <c r="I38" i="5"/>
  <c r="Y5" i="5"/>
  <c r="W5" i="5"/>
</calcChain>
</file>

<file path=xl/sharedStrings.xml><?xml version="1.0" encoding="utf-8"?>
<sst xmlns="http://schemas.openxmlformats.org/spreadsheetml/2006/main" count="104" uniqueCount="45">
  <si>
    <t>פירוט תרומת אפיקי ההשקעה לתשואה הכוללת</t>
  </si>
  <si>
    <t>ינואר</t>
  </si>
  <si>
    <t>התרומה לתשואה</t>
  </si>
  <si>
    <t>שיעור מסך הנכסים</t>
  </si>
  <si>
    <t>פברואר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</si>
  <si>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</si>
  <si>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</si>
  <si>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</si>
  <si>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</si>
  <si>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</si>
  <si>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</si>
  <si>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</si>
  <si>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</si>
  <si>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</si>
  <si>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</si>
  <si>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</si>
  <si>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</si>
  <si>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</si>
  <si>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</si>
  <si>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תעודות סל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</si>
  <si>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</si>
  <si>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</si>
  <si>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</si>
  <si>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</si>
  <si>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</si>
  <si>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</si>
  <si>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</si>
  <si>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</si>
  <si>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</si>
  <si>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</si>
  <si>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</si>
  <si>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</si>
  <si>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</si>
  <si>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</si>
  <si>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</si>
  <si>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</si>
  <si>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</si>
  <si>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</si>
  <si>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</si>
  <si>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</si>
  <si>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</si>
  <si>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</si>
  <si>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נתונים לחודש:</t>
  </si>
  <si>
    <t/>
  </si>
  <si>
    <t>794השתלמות עובדי מדינה כללי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</si>
</sst>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_(* #,##0_);_(* \(#,##0\);_(* &quot;-&quot;_);_(@_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1" x14ac:knownFonts="1">
    <font>
      <sz val="11"/>
      <color theme="1"/>
      <name val="Calibri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7" fillId="0" borderId="0">
      <alignment horizontal="right"/>
      <protection hidden="1"/>
    </xf>
    <xf numFmtId="166" fontId="7" fillId="0" borderId="0">
      <alignment horizontal="right"/>
      <protection hidden="1"/>
    </xf>
    <xf numFmtId="165" fontId="7" fillId="0" borderId="0">
      <alignment horizontal="right"/>
      <protection hidden="1"/>
    </xf>
    <xf numFmtId="0" fontId="1" fillId="0" borderId="0"/>
    <xf numFmtId="167" fontId="7" fillId="0" borderId="0">
      <alignment horizontal="right"/>
      <protection hidden="1"/>
    </xf>
    <xf numFmtId="168" fontId="7" fillId="0" borderId="0">
      <alignment horizontal="right"/>
      <protection locked="0"/>
    </xf>
    <xf numFmtId="169" fontId="7" fillId="0" borderId="0">
      <alignment horizontal="right"/>
      <protection locked="0"/>
    </xf>
    <xf numFmtId="14" fontId="7" fillId="0" borderId="0">
      <alignment horizontal="right"/>
      <protection locked="0"/>
    </xf>
    <xf numFmtId="14" fontId="7" fillId="0" borderId="0">
      <alignment horizontal="right"/>
      <protection locked="0"/>
    </xf>
    <xf numFmtId="170" fontId="7" fillId="0" borderId="0">
      <alignment horizontal="right"/>
      <protection hidden="1"/>
    </xf>
    <xf numFmtId="171" fontId="7" fillId="0" borderId="0">
      <alignment horizontal="right"/>
      <protection hidden="1"/>
    </xf>
    <xf numFmtId="170" fontId="7" fillId="0" borderId="0">
      <alignment horizontal="right"/>
      <protection hidden="1"/>
    </xf>
    <xf numFmtId="172" fontId="7" fillId="0" borderId="0">
      <alignment horizontal="right"/>
      <protection hidden="1"/>
    </xf>
    <xf numFmtId="172" fontId="7" fillId="0" borderId="0">
      <alignment horizontal="right"/>
      <protection locked="0"/>
    </xf>
    <xf numFmtId="37" fontId="7" fillId="0" borderId="0">
      <alignment horizontal="right"/>
      <protection hidden="1"/>
    </xf>
    <xf numFmtId="170" fontId="7" fillId="0" borderId="0">
      <alignment horizontal="right"/>
      <protection hidden="1"/>
    </xf>
    <xf numFmtId="170" fontId="7" fillId="0" borderId="0">
      <alignment horizontal="right"/>
      <protection hidden="1"/>
    </xf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164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64" fontId="11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7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" fillId="0" borderId="0"/>
    <xf numFmtId="0" fontId="1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37" fontId="7" fillId="0" borderId="0"/>
    <xf numFmtId="0" fontId="7" fillId="0" borderId="0" applyNumberFormat="0" applyBorder="0" applyAlignment="0" applyProtection="0"/>
    <xf numFmtId="17" fontId="7" fillId="0" borderId="0">
      <alignment horizontal="right"/>
      <protection locked="0"/>
    </xf>
    <xf numFmtId="0" fontId="7" fillId="0" borderId="0">
      <alignment horizontal="right"/>
      <protection hidden="1"/>
    </xf>
    <xf numFmtId="0" fontId="7" fillId="0" borderId="0">
      <alignment horizontal="right"/>
      <protection hidden="1"/>
    </xf>
    <xf numFmtId="37" fontId="7" fillId="0" borderId="0"/>
    <xf numFmtId="177" fontId="7" fillId="0" borderId="0">
      <alignment horizontal="right"/>
      <protection hidden="1"/>
    </xf>
    <xf numFmtId="0" fontId="7" fillId="0" borderId="0">
      <alignment horizontal="right" readingOrder="2"/>
    </xf>
    <xf numFmtId="0" fontId="7" fillId="0" borderId="0">
      <alignment horizontal="right" readingOrder="2"/>
      <protection hidden="1"/>
    </xf>
    <xf numFmtId="0" fontId="7" fillId="0" borderId="0">
      <alignment horizontal="right"/>
      <protection hidden="1"/>
    </xf>
    <xf numFmtId="37" fontId="7" fillId="0" borderId="0"/>
    <xf numFmtId="17" fontId="7" fillId="0" borderId="0">
      <alignment horizontal="right"/>
      <protection locked="0"/>
    </xf>
    <xf numFmtId="167" fontId="7" fillId="0" borderId="0">
      <alignment horizontal="right" readingOrder="2"/>
      <protection hidden="1"/>
    </xf>
    <xf numFmtId="0" fontId="19" fillId="0" borderId="0">
      <alignment horizontal="right" wrapText="1"/>
    </xf>
  </cellStyleXfs>
  <cellXfs count="47">
    <xf numFmtId="0" fontId="0" fillId="0" borderId="0" xfId="0"/>
    <xf numFmtId="0" fontId="19" fillId="0" borderId="0" xfId="0" applyFont="1"/>
    <xf numFmtId="0" fontId="2" fillId="0" borderId="1" xfId="0" applyFont="1" applyBorder="1"/>
    <xf numFmtId="17" fontId="3" fillId="2" borderId="2" xfId="0" applyNumberFormat="1" applyFont="1" applyFill="1" applyBorder="1" applyAlignment="1">
      <alignment horizontal="centerContinuous"/>
    </xf>
    <xf numFmtId="17" fontId="2" fillId="2" borderId="3" xfId="0" applyNumberFormat="1" applyFont="1" applyFill="1" applyBorder="1" applyAlignment="1">
      <alignment horizontal="centerContinuous"/>
    </xf>
    <xf numFmtId="0" fontId="4" fillId="0" borderId="0" xfId="0" applyFont="1"/>
    <xf numFmtId="0" fontId="2" fillId="0" borderId="4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6" fillId="0" borderId="1" xfId="0" applyFont="1" applyBorder="1"/>
    <xf numFmtId="0" fontId="20" fillId="0" borderId="0" xfId="0" applyFont="1"/>
    <xf numFmtId="17" fontId="3" fillId="4" borderId="2" xfId="0" applyNumberFormat="1" applyFont="1" applyFill="1" applyBorder="1" applyAlignment="1">
      <alignment horizontal="centerContinuous"/>
    </xf>
    <xf numFmtId="17" fontId="2" fillId="4" borderId="3" xfId="0" applyNumberFormat="1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0" fontId="2" fillId="4" borderId="5" xfId="421" applyNumberFormat="1" applyFont="1" applyFill="1" applyBorder="1"/>
    <xf numFmtId="10" fontId="2" fillId="4" borderId="6" xfId="421" applyNumberFormat="1" applyFont="1" applyFill="1" applyBorder="1"/>
    <xf numFmtId="10" fontId="3" fillId="4" borderId="10" xfId="421" applyNumberFormat="1" applyFont="1" applyFill="1" applyBorder="1"/>
    <xf numFmtId="10" fontId="3" fillId="4" borderId="11" xfId="421" applyNumberFormat="1" applyFont="1" applyFill="1" applyBorder="1"/>
    <xf numFmtId="10" fontId="2" fillId="4" borderId="2" xfId="421" applyNumberFormat="1" applyFont="1" applyFill="1" applyBorder="1"/>
    <xf numFmtId="10" fontId="2" fillId="4" borderId="3" xfId="421" applyNumberFormat="1" applyFont="1" applyFill="1" applyBorder="1"/>
    <xf numFmtId="0" fontId="19" fillId="5" borderId="0" xfId="0" applyFont="1" applyFill="1"/>
    <xf numFmtId="0" fontId="19" fillId="6" borderId="0" xfId="0" applyFont="1" applyFill="1"/>
    <xf numFmtId="0" fontId="3" fillId="7" borderId="12" xfId="0" applyFont="1" applyFill="1" applyBorder="1"/>
    <xf numFmtId="3" fontId="3" fillId="4" borderId="16" xfId="421" applyNumberFormat="1" applyFont="1" applyFill="1" applyBorder="1" applyAlignment="1">
      <alignment horizontal="center"/>
    </xf>
    <xf numFmtId="3" fontId="3" fillId="4" borderId="17" xfId="421" applyNumberFormat="1" applyFont="1" applyFill="1" applyBorder="1" applyAlignment="1">
      <alignment horizontal="center"/>
    </xf>
    <xf numFmtId="3" fontId="3" fillId="2" borderId="16" xfId="421" applyNumberFormat="1" applyFont="1" applyFill="1" applyBorder="1" applyAlignment="1">
      <alignment horizontal="center"/>
    </xf>
    <xf numFmtId="3" fontId="3" fillId="2" borderId="17" xfId="421" applyNumberFormat="1" applyFont="1" applyFill="1" applyBorder="1" applyAlignment="1">
      <alignment horizontal="center"/>
    </xf>
    <xf numFmtId="17" fontId="3" fillId="4" borderId="13" xfId="0" applyNumberFormat="1" applyFont="1" applyFill="1" applyBorder="1" applyAlignment="1">
      <alignment horizontal="center"/>
    </xf>
    <xf numFmtId="17" fontId="3" fillId="4" borderId="14" xfId="0" applyNumberFormat="1" applyFont="1" applyFill="1" applyBorder="1" applyAlignment="1">
      <alignment horizontal="center"/>
    </xf>
    <xf numFmtId="17" fontId="3" fillId="2" borderId="13" xfId="0" applyNumberFormat="1" applyFont="1" applyFill="1" applyBorder="1" applyAlignment="1">
      <alignment horizontal="center"/>
    </xf>
    <xf numFmtId="17" fontId="3" fillId="2" borderId="14" xfId="0" applyNumberFormat="1" applyFont="1" applyFill="1" applyBorder="1" applyAlignment="1">
      <alignment horizontal="center"/>
    </xf>
    <xf numFmtId="0" fontId="19" fillId="6" borderId="15" xfId="0" applyFont="1" applyFill="1" applyBorder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E68"/>
  <sheetViews>
    <sheetView rightToLeft="1" tabSelected="1" topLeftCell="B31" workbookViewId="0">
      <selection activeCell="L52" sqref="L52"/>
    </sheetView>
  </sheetViews>
  <sheetFormatPr defaultColWidth="9.140625" defaultRowHeight="15" x14ac:dyDescent="0.25"/>
  <cols>
    <col min="1" max="1" width="2.140625" style="1" customWidth="1"/>
    <col min="2" max="2" width="31.28515625" style="1" customWidth="1"/>
    <col min="3" max="3" width="9.5703125" style="1" customWidth="1"/>
    <col min="4" max="4" width="10" style="1" customWidth="1"/>
    <col min="5" max="6" width="9.140625" style="1"/>
    <col min="7" max="7" width="8.5703125" style="1" customWidth="1"/>
    <col min="8" max="8" width="9.140625" style="1"/>
    <col min="9" max="9" width="8.42578125" style="1" customWidth="1"/>
    <col min="10" max="10" width="9.140625" style="1"/>
    <col min="11" max="11" width="8.28515625" style="1" customWidth="1"/>
    <col min="12" max="12" width="9.140625" style="1"/>
    <col min="13" max="13" width="8.140625" style="1" customWidth="1"/>
    <col min="14" max="14" width="9.140625" style="1"/>
    <col min="15" max="15" width="8" style="1" customWidth="1"/>
    <col min="16" max="16" width="9.140625" style="1"/>
    <col min="17" max="17" width="8.140625" style="1" customWidth="1"/>
    <col min="18" max="20" width="9.140625" style="1"/>
    <col min="21" max="21" width="11.140625" style="1" bestFit="1" customWidth="1"/>
    <col min="22" max="22" width="9.140625" style="1"/>
    <col min="23" max="23" width="8.5703125" style="1" customWidth="1"/>
    <col min="24" max="24" width="9.140625" style="1"/>
    <col min="25" max="25" width="8" style="1" customWidth="1"/>
    <col min="26" max="16384" width="9.140625" style="1"/>
  </cols>
  <sheetData>
    <row r="1" spans="2:31" ht="18.75" x14ac:dyDescent="0.3">
      <c r="B1" s="20" t="s">
        <v>0</v>
      </c>
    </row>
    <row r="2" spans="2:31" ht="18.75" x14ac:dyDescent="0.3">
      <c r="B2" s="21" t="s">
        <v>43</v>
      </c>
    </row>
    <row r="3" spans="2:31" ht="18.75" x14ac:dyDescent="0.3">
      <c r="B3" s="22" t="s">
        <v>44</v>
      </c>
      <c r="C3" s="24" t="s">
        <v>41</v>
      </c>
    </row>
    <row r="4" spans="2:31" x14ac:dyDescent="0.25">
      <c r="B4" s="2">
        <v>2017</v>
      </c>
      <c r="C4" s="24">
        <v>5</v>
      </c>
      <c r="D4" s="24"/>
      <c r="E4" s="24">
        <f>C4+1</f>
        <v>6</v>
      </c>
      <c r="F4" s="24"/>
      <c r="G4" s="24">
        <f>E4+1</f>
        <v>7</v>
      </c>
      <c r="H4" s="24"/>
      <c r="I4" s="24">
        <f>G4+1</f>
        <v>8</v>
      </c>
      <c r="J4" s="24"/>
      <c r="K4" s="24">
        <f>I4+1</f>
        <v>9</v>
      </c>
      <c r="L4" s="24"/>
      <c r="M4" s="24">
        <f>K4+1</f>
        <v>10</v>
      </c>
      <c r="N4" s="24"/>
      <c r="O4" s="24">
        <f>M4+1</f>
        <v>11</v>
      </c>
      <c r="P4" s="24"/>
      <c r="Q4" s="24">
        <f>O4+1</f>
        <v>12</v>
      </c>
      <c r="R4" s="24"/>
      <c r="S4" s="24">
        <f>Q4+1</f>
        <v>13</v>
      </c>
      <c r="T4" s="24"/>
      <c r="U4" s="24">
        <f>S4+1</f>
        <v>14</v>
      </c>
      <c r="V4" s="24"/>
      <c r="W4" s="24">
        <f>U4+1</f>
        <v>15</v>
      </c>
      <c r="X4" s="24"/>
      <c r="Y4" s="24">
        <f>W4+1</f>
        <v>16</v>
      </c>
      <c r="Z4" s="24"/>
      <c r="AE4" s="1">
        <v>2016</v>
      </c>
    </row>
    <row r="5" spans="2:31" ht="15.75" x14ac:dyDescent="0.25">
      <c r="B5" s="23" t="s">
        <v>42</v>
      </c>
      <c r="C5" s="3" t="str">
        <f ca="1">CONCATENATE(INDIRECT(CONCATENATE($C$3,C4))," ",$B$4)</f>
        <v>ינואר 2017</v>
      </c>
      <c r="D5" s="4"/>
      <c r="E5" s="25" t="str">
        <f ca="1">CONCATENATE(INDIRECT(CONCATENATE($C$3,E4))," ",$B$4)</f>
        <v>פברואר 2017</v>
      </c>
      <c r="F5" s="26"/>
      <c r="G5" s="3" t="str">
        <f ca="1">CONCATENATE(INDIRECT(CONCATENATE($C$3,G4))," ",$B$4)</f>
        <v>מרץ 2017</v>
      </c>
      <c r="H5" s="4"/>
      <c r="I5" s="25" t="str">
        <f ca="1">CONCATENATE(INDIRECT(CONCATENATE($C$3,I4))," ",$B$4)</f>
        <v>אפריל 2017</v>
      </c>
      <c r="J5" s="26"/>
      <c r="K5" s="3" t="str">
        <f ca="1">CONCATENATE(INDIRECT(CONCATENATE($C$3,K4))," ",$B$4)</f>
        <v>מאי 2017</v>
      </c>
      <c r="L5" s="4"/>
      <c r="M5" s="25" t="str">
        <f ca="1">CONCATENATE(INDIRECT(CONCATENATE($C$3,M4))," ",$B$4)</f>
        <v>יוני 2017</v>
      </c>
      <c r="N5" s="26"/>
      <c r="O5" s="25" t="str">
        <f ca="1">CONCATENATE(INDIRECT(CONCATENATE($C$3,O4))," ",$B$4)</f>
        <v>יולי 2017</v>
      </c>
      <c r="P5" s="26"/>
      <c r="Q5" s="25" t="str">
        <f ca="1">CONCATENATE(INDIRECT(CONCATENATE($C$3,Q4))," ",$B$4)</f>
        <v>אוגוסט 2017</v>
      </c>
      <c r="R5" s="26"/>
      <c r="S5" s="3" t="str">
        <f ca="1">CONCATENATE(INDIRECT(CONCATENATE($C$3,S4))," ",$B$4)</f>
        <v>ספטמבר 2017</v>
      </c>
      <c r="T5" s="4"/>
      <c r="U5" s="25" t="str">
        <f ca="1">CONCATENATE(INDIRECT(CONCATENATE($C$3,U4))," ",$B$4)</f>
        <v>אוקטובר 2017</v>
      </c>
      <c r="V5" s="26"/>
      <c r="W5" s="3" t="str">
        <f ca="1">CONCATENATE(INDIRECT(CONCATENATE($C$3,W4))," ",$B$4)</f>
        <v>נובמבר 2017</v>
      </c>
      <c r="X5" s="4"/>
      <c r="Y5" s="25" t="str">
        <f ca="1">CONCATENATE(INDIRECT(CONCATENATE($C$3,Y4))," ",$B$4)</f>
        <v>דצמבר 2017</v>
      </c>
      <c r="Z5" s="26"/>
      <c r="AE5" s="5" t="s">
        <v>1</v>
      </c>
    </row>
    <row r="6" spans="2:31" ht="45" x14ac:dyDescent="0.25">
      <c r="B6" s="6"/>
      <c r="C6" s="7" t="s">
        <v>2</v>
      </c>
      <c r="D6" s="8" t="s">
        <v>3</v>
      </c>
      <c r="E6" s="27" t="s">
        <v>2</v>
      </c>
      <c r="F6" s="28" t="s">
        <v>3</v>
      </c>
      <c r="G6" s="7" t="s">
        <v>2</v>
      </c>
      <c r="H6" s="8" t="s">
        <v>3</v>
      </c>
      <c r="I6" s="27" t="s">
        <v>2</v>
      </c>
      <c r="J6" s="28" t="s">
        <v>3</v>
      </c>
      <c r="K6" s="7" t="s">
        <v>2</v>
      </c>
      <c r="L6" s="8" t="s">
        <v>3</v>
      </c>
      <c r="M6" s="27" t="s">
        <v>2</v>
      </c>
      <c r="N6" s="28" t="s">
        <v>3</v>
      </c>
      <c r="O6" s="7" t="s">
        <v>2</v>
      </c>
      <c r="P6" s="8" t="s">
        <v>3</v>
      </c>
      <c r="Q6" s="27" t="s">
        <v>2</v>
      </c>
      <c r="R6" s="28" t="s">
        <v>3</v>
      </c>
      <c r="S6" s="7" t="s">
        <v>2</v>
      </c>
      <c r="T6" s="8" t="s">
        <v>3</v>
      </c>
      <c r="U6" s="27" t="s">
        <v>2</v>
      </c>
      <c r="V6" s="28" t="s">
        <v>3</v>
      </c>
      <c r="W6" s="7" t="s">
        <v>2</v>
      </c>
      <c r="X6" s="8" t="s">
        <v>3</v>
      </c>
      <c r="Y6" s="27" t="s">
        <v>2</v>
      </c>
      <c r="Z6" s="28" t="s">
        <v>3</v>
      </c>
      <c r="AE6" s="5" t="s">
        <v>4</v>
      </c>
    </row>
    <row r="7" spans="2:31" x14ac:dyDescent="0.25">
      <c r="B7" s="9" t="s">
        <v>5</v>
      </c>
      <c r="C7" s="10">
        <v>-1E-4</v>
      </c>
      <c r="D7" s="11">
        <v>4.51864273203521E-2</v>
      </c>
      <c r="E7" s="29">
        <v>-2.9999999999999997E-4</v>
      </c>
      <c r="F7" s="30">
        <v>5.8724368430744002E-2</v>
      </c>
      <c r="G7" s="10">
        <v>0</v>
      </c>
      <c r="H7" s="11">
        <v>5.2420786383841803E-2</v>
      </c>
      <c r="I7" s="29">
        <v>0</v>
      </c>
      <c r="J7" s="30">
        <v>5.4299464882218498E-2</v>
      </c>
      <c r="K7" s="10">
        <v>2.0000000000000001E-4</v>
      </c>
      <c r="L7" s="11">
        <v>4.9715948949396002E-2</v>
      </c>
      <c r="M7" s="29">
        <v>0</v>
      </c>
      <c r="N7" s="30">
        <v>5.7878071218754497E-2</v>
      </c>
      <c r="O7" s="10">
        <v>1E-4</v>
      </c>
      <c r="P7" s="11">
        <v>5.3338139864069802E-2</v>
      </c>
      <c r="Q7" s="29">
        <v>-1.1000000000000001E-3</v>
      </c>
      <c r="R7" s="30">
        <v>5.99402130420627E-2</v>
      </c>
      <c r="S7" s="10">
        <v>1E-4</v>
      </c>
      <c r="T7" s="11">
        <v>6.5542688711977104E-2</v>
      </c>
      <c r="U7" s="29">
        <v>2.0000000000000001E-4</v>
      </c>
      <c r="V7" s="30">
        <v>6.5426214504658103E-2</v>
      </c>
      <c r="W7" s="10">
        <v>-1E-4</v>
      </c>
      <c r="X7" s="11">
        <v>6.9677727525746205E-2</v>
      </c>
      <c r="Y7" s="29">
        <v>-1E-4</v>
      </c>
      <c r="Z7" s="30">
        <v>5.4872819679767197E-2</v>
      </c>
      <c r="AE7" s="5" t="s">
        <v>6</v>
      </c>
    </row>
    <row r="8" spans="2:31" x14ac:dyDescent="0.25">
      <c r="B8" s="12" t="s">
        <v>7</v>
      </c>
      <c r="C8" s="10">
        <v>-1E-4</v>
      </c>
      <c r="D8" s="11">
        <v>0.27361785775021003</v>
      </c>
      <c r="E8" s="29">
        <v>1E-4</v>
      </c>
      <c r="F8" s="30">
        <v>0.23858110188785001</v>
      </c>
      <c r="G8" s="10">
        <v>8.0000000000000004E-4</v>
      </c>
      <c r="H8" s="11">
        <v>0.24253337375183301</v>
      </c>
      <c r="I8" s="29">
        <v>1.1999999999999999E-3</v>
      </c>
      <c r="J8" s="30">
        <v>0.23609676978038599</v>
      </c>
      <c r="K8" s="10">
        <v>8.9999999999999998E-4</v>
      </c>
      <c r="L8" s="11">
        <v>0.24032271701852601</v>
      </c>
      <c r="M8" s="29">
        <v>2.0000000000000001E-4</v>
      </c>
      <c r="N8" s="30">
        <v>0.23353730674699899</v>
      </c>
      <c r="O8" s="10">
        <v>1.2999999999999999E-3</v>
      </c>
      <c r="P8" s="11">
        <v>0.23857682783553</v>
      </c>
      <c r="Q8" s="29">
        <v>1.1000000000000001E-3</v>
      </c>
      <c r="R8" s="30">
        <v>0.23391483324521301</v>
      </c>
      <c r="S8" s="10">
        <v>-4.0000000000000002E-4</v>
      </c>
      <c r="T8" s="11">
        <v>0.231970208094747</v>
      </c>
      <c r="U8" s="29">
        <v>5.9999999999999995E-4</v>
      </c>
      <c r="V8" s="30">
        <v>0.23909959768845199</v>
      </c>
      <c r="W8" s="10">
        <v>8.9999999999999998E-4</v>
      </c>
      <c r="X8" s="11">
        <v>0.24195273982554699</v>
      </c>
      <c r="Y8" s="29">
        <v>1E-3</v>
      </c>
      <c r="Z8" s="30">
        <v>0.25616420238617399</v>
      </c>
      <c r="AE8" s="5" t="s">
        <v>8</v>
      </c>
    </row>
    <row r="9" spans="2:31" x14ac:dyDescent="0.25">
      <c r="B9" s="12" t="s">
        <v>9</v>
      </c>
      <c r="C9" s="10">
        <v>0</v>
      </c>
      <c r="D9" s="11">
        <v>0</v>
      </c>
      <c r="E9" s="29">
        <v>0</v>
      </c>
      <c r="F9" s="30">
        <v>0</v>
      </c>
      <c r="G9" s="10">
        <v>0</v>
      </c>
      <c r="H9" s="11">
        <v>0</v>
      </c>
      <c r="I9" s="29">
        <v>0</v>
      </c>
      <c r="J9" s="30">
        <v>0</v>
      </c>
      <c r="K9" s="10">
        <v>0</v>
      </c>
      <c r="L9" s="11">
        <v>0</v>
      </c>
      <c r="M9" s="29">
        <v>0</v>
      </c>
      <c r="N9" s="30">
        <v>0</v>
      </c>
      <c r="O9" s="10">
        <v>0</v>
      </c>
      <c r="P9" s="11">
        <v>0</v>
      </c>
      <c r="Q9" s="29">
        <v>0</v>
      </c>
      <c r="R9" s="30">
        <v>0</v>
      </c>
      <c r="S9" s="10">
        <v>0</v>
      </c>
      <c r="T9" s="11">
        <v>0</v>
      </c>
      <c r="U9" s="29">
        <v>0</v>
      </c>
      <c r="V9" s="30">
        <v>0</v>
      </c>
      <c r="W9" s="10">
        <v>0</v>
      </c>
      <c r="X9" s="11">
        <v>0</v>
      </c>
      <c r="Y9" s="29">
        <v>0</v>
      </c>
      <c r="Z9" s="30">
        <v>0</v>
      </c>
      <c r="AE9" s="5" t="s">
        <v>10</v>
      </c>
    </row>
    <row r="10" spans="2:31" x14ac:dyDescent="0.25">
      <c r="B10" s="12" t="s">
        <v>11</v>
      </c>
      <c r="C10" s="10">
        <v>0</v>
      </c>
      <c r="D10" s="11">
        <v>0</v>
      </c>
      <c r="E10" s="29">
        <v>0</v>
      </c>
      <c r="F10" s="30">
        <v>0</v>
      </c>
      <c r="G10" s="10">
        <v>0</v>
      </c>
      <c r="H10" s="11">
        <v>0</v>
      </c>
      <c r="I10" s="29">
        <v>0</v>
      </c>
      <c r="J10" s="30">
        <v>0</v>
      </c>
      <c r="K10" s="10">
        <v>0</v>
      </c>
      <c r="L10" s="11">
        <v>0</v>
      </c>
      <c r="M10" s="29">
        <v>0</v>
      </c>
      <c r="N10" s="30">
        <v>0</v>
      </c>
      <c r="O10" s="10">
        <v>0</v>
      </c>
      <c r="P10" s="11">
        <v>0</v>
      </c>
      <c r="Q10" s="29">
        <v>0</v>
      </c>
      <c r="R10" s="30">
        <v>0</v>
      </c>
      <c r="S10" s="10">
        <v>0</v>
      </c>
      <c r="T10" s="11">
        <v>0</v>
      </c>
      <c r="U10" s="29">
        <v>0</v>
      </c>
      <c r="V10" s="30">
        <v>0</v>
      </c>
      <c r="W10" s="10">
        <v>0</v>
      </c>
      <c r="X10" s="11">
        <v>0</v>
      </c>
      <c r="Y10" s="29">
        <v>0</v>
      </c>
      <c r="Z10" s="30">
        <v>0</v>
      </c>
      <c r="AE10" s="5" t="s">
        <v>12</v>
      </c>
    </row>
    <row r="11" spans="2:31" x14ac:dyDescent="0.25">
      <c r="B11" s="12" t="s">
        <v>13</v>
      </c>
      <c r="C11" s="10">
        <v>1.1999999999999999E-3</v>
      </c>
      <c r="D11" s="11">
        <v>0.298270481098659</v>
      </c>
      <c r="E11" s="29">
        <v>0</v>
      </c>
      <c r="F11" s="30">
        <v>0.31460552549906001</v>
      </c>
      <c r="G11" s="10">
        <v>1E-4</v>
      </c>
      <c r="H11" s="11">
        <v>0.30938787642545401</v>
      </c>
      <c r="I11" s="29">
        <v>3.8999999999999998E-3</v>
      </c>
      <c r="J11" s="30">
        <v>0.30980351297867398</v>
      </c>
      <c r="K11" s="10">
        <v>1.5E-3</v>
      </c>
      <c r="L11" s="11">
        <v>0.30751268553692801</v>
      </c>
      <c r="M11" s="29">
        <v>-1.9E-3</v>
      </c>
      <c r="N11" s="30">
        <v>0.30736539225077503</v>
      </c>
      <c r="O11" s="10">
        <v>3.3999999999999998E-3</v>
      </c>
      <c r="P11" s="11">
        <v>0.30546687723813698</v>
      </c>
      <c r="Q11" s="29">
        <v>2.5999999999999999E-3</v>
      </c>
      <c r="R11" s="30">
        <v>0.30499987101012799</v>
      </c>
      <c r="S11" s="10">
        <v>-8.9999999999999998E-4</v>
      </c>
      <c r="T11" s="11">
        <v>0.29648043415536202</v>
      </c>
      <c r="U11" s="29">
        <v>1.1000000000000001E-3</v>
      </c>
      <c r="V11" s="30">
        <v>0.29313757956136199</v>
      </c>
      <c r="W11" s="10">
        <v>1.2999999999999999E-3</v>
      </c>
      <c r="X11" s="11">
        <v>0.28386502472113501</v>
      </c>
      <c r="Y11" s="29">
        <v>2.0000000000000001E-4</v>
      </c>
      <c r="Z11" s="30">
        <v>0.27851852976201902</v>
      </c>
      <c r="AE11" s="5" t="s">
        <v>14</v>
      </c>
    </row>
    <row r="12" spans="2:31" x14ac:dyDescent="0.25">
      <c r="B12" s="12" t="s">
        <v>15</v>
      </c>
      <c r="C12" s="10">
        <v>0</v>
      </c>
      <c r="D12" s="11">
        <v>1.08443348191194E-2</v>
      </c>
      <c r="E12" s="29">
        <v>-1E-4</v>
      </c>
      <c r="F12" s="30">
        <v>1.0693614767114799E-2</v>
      </c>
      <c r="G12" s="10">
        <v>-1E-4</v>
      </c>
      <c r="H12" s="11">
        <v>1.0509754992632601E-2</v>
      </c>
      <c r="I12" s="29">
        <v>0</v>
      </c>
      <c r="J12" s="30">
        <v>1.0429459286414301E-2</v>
      </c>
      <c r="K12" s="10">
        <v>2.9999999999999997E-4</v>
      </c>
      <c r="L12" s="11">
        <v>1.0573039771374301E-2</v>
      </c>
      <c r="M12" s="29">
        <v>0</v>
      </c>
      <c r="N12" s="30">
        <v>9.5629908561938905E-3</v>
      </c>
      <c r="O12" s="10">
        <v>5.0000000000000001E-4</v>
      </c>
      <c r="P12" s="11">
        <v>9.9796858210641302E-3</v>
      </c>
      <c r="Q12" s="29">
        <v>-4.0000000000000002E-4</v>
      </c>
      <c r="R12" s="30">
        <v>9.4795434706980101E-3</v>
      </c>
      <c r="S12" s="10">
        <v>1E-4</v>
      </c>
      <c r="T12" s="11">
        <v>9.4251408228395901E-3</v>
      </c>
      <c r="U12" s="29">
        <v>-2.9999999999999997E-4</v>
      </c>
      <c r="V12" s="30">
        <v>8.5111264022292993E-3</v>
      </c>
      <c r="W12" s="10">
        <v>5.0000000000000001E-4</v>
      </c>
      <c r="X12" s="11">
        <v>8.9464578110695896E-3</v>
      </c>
      <c r="Y12" s="29">
        <v>0</v>
      </c>
      <c r="Z12" s="30">
        <v>1.06585033774311E-2</v>
      </c>
      <c r="AE12" s="5" t="s">
        <v>16</v>
      </c>
    </row>
    <row r="13" spans="2:31" x14ac:dyDescent="0.25">
      <c r="B13" s="12" t="s">
        <v>17</v>
      </c>
      <c r="C13" s="10">
        <v>-2.9999999999999997E-4</v>
      </c>
      <c r="D13" s="11">
        <v>0.12478866476101701</v>
      </c>
      <c r="E13" s="29">
        <v>1.9E-3</v>
      </c>
      <c r="F13" s="30">
        <v>0.12891119635141601</v>
      </c>
      <c r="G13" s="10">
        <v>6.9999999999999999E-4</v>
      </c>
      <c r="H13" s="11">
        <v>0.12855152011408</v>
      </c>
      <c r="I13" s="29">
        <v>2.8E-3</v>
      </c>
      <c r="J13" s="30">
        <v>0.132981268340086</v>
      </c>
      <c r="K13" s="10">
        <v>9.9000000000000008E-3</v>
      </c>
      <c r="L13" s="11">
        <v>0.142260139842111</v>
      </c>
      <c r="M13" s="29">
        <v>-2.7000000000000001E-3</v>
      </c>
      <c r="N13" s="30">
        <v>0.14166253960521699</v>
      </c>
      <c r="O13" s="10">
        <v>1.9E-3</v>
      </c>
      <c r="P13" s="11">
        <v>0.14604674784472699</v>
      </c>
      <c r="Q13" s="29">
        <v>-8.0000000000000004E-4</v>
      </c>
      <c r="R13" s="30">
        <v>0.14248617779131301</v>
      </c>
      <c r="S13" s="10">
        <v>2E-3</v>
      </c>
      <c r="T13" s="11">
        <v>0.14457709713349701</v>
      </c>
      <c r="U13" s="29">
        <v>4.7999999999999996E-3</v>
      </c>
      <c r="V13" s="30">
        <v>0.144039933114264</v>
      </c>
      <c r="W13" s="10">
        <v>1.9E-3</v>
      </c>
      <c r="X13" s="11">
        <v>0.14657124353383699</v>
      </c>
      <c r="Y13" s="29">
        <v>2.5000000000000001E-3</v>
      </c>
      <c r="Z13" s="30">
        <v>0.14525622047563999</v>
      </c>
      <c r="AE13" s="5" t="s">
        <v>18</v>
      </c>
    </row>
    <row r="14" spans="2:31" x14ac:dyDescent="0.25">
      <c r="B14" s="12" t="s">
        <v>19</v>
      </c>
      <c r="C14" s="10">
        <v>-2.0000000000000001E-4</v>
      </c>
      <c r="D14" s="11">
        <v>0.20464310221211601</v>
      </c>
      <c r="E14" s="29">
        <v>1E-3</v>
      </c>
      <c r="F14" s="30">
        <v>0.20374547858259301</v>
      </c>
      <c r="G14" s="10">
        <v>1E-3</v>
      </c>
      <c r="H14" s="11">
        <v>0.20705163291470999</v>
      </c>
      <c r="I14" s="29">
        <v>3.3999999999999998E-3</v>
      </c>
      <c r="J14" s="30">
        <v>0.206590428724263</v>
      </c>
      <c r="K14" s="10">
        <v>2.7000000000000001E-3</v>
      </c>
      <c r="L14" s="11">
        <v>0.20283703244860599</v>
      </c>
      <c r="M14" s="29">
        <v>-3.8999999999999998E-3</v>
      </c>
      <c r="N14" s="30">
        <v>0.19584320449408801</v>
      </c>
      <c r="O14" s="10">
        <v>7.3000000000000001E-3</v>
      </c>
      <c r="P14" s="11">
        <v>0.19554118412198099</v>
      </c>
      <c r="Q14" s="29">
        <v>1.9E-3</v>
      </c>
      <c r="R14" s="30">
        <v>0.19348014070962999</v>
      </c>
      <c r="S14" s="10">
        <v>1E-4</v>
      </c>
      <c r="T14" s="11">
        <v>0.191070630465039</v>
      </c>
      <c r="U14" s="29">
        <v>4.8999999999999998E-3</v>
      </c>
      <c r="V14" s="30">
        <v>0.189820898956193</v>
      </c>
      <c r="W14" s="10">
        <v>1.8E-3</v>
      </c>
      <c r="X14" s="11">
        <v>0.18890770125096501</v>
      </c>
      <c r="Y14" s="29">
        <v>1.1000000000000001E-3</v>
      </c>
      <c r="Z14" s="30">
        <v>0.19263371354026701</v>
      </c>
      <c r="AE14" s="5" t="s">
        <v>20</v>
      </c>
    </row>
    <row r="15" spans="2:31" x14ac:dyDescent="0.25">
      <c r="B15" s="12" t="s">
        <v>21</v>
      </c>
      <c r="C15" s="10">
        <v>-1E-4</v>
      </c>
      <c r="D15" s="11">
        <v>2.6677646681470199E-3</v>
      </c>
      <c r="E15" s="29">
        <v>0</v>
      </c>
      <c r="F15" s="30">
        <v>2.6085953368560799E-3</v>
      </c>
      <c r="G15" s="10">
        <v>0</v>
      </c>
      <c r="H15" s="11">
        <v>2.5726204884132099E-3</v>
      </c>
      <c r="I15" s="29">
        <v>0</v>
      </c>
      <c r="J15" s="30">
        <v>2.58616311765232E-3</v>
      </c>
      <c r="K15" s="10">
        <v>1E-4</v>
      </c>
      <c r="L15" s="11">
        <v>2.5560866550041598E-3</v>
      </c>
      <c r="M15" s="29">
        <v>0</v>
      </c>
      <c r="N15" s="30">
        <v>2.5256485164042602E-3</v>
      </c>
      <c r="O15" s="10">
        <v>0</v>
      </c>
      <c r="P15" s="11">
        <v>2.5771988782003902E-3</v>
      </c>
      <c r="Q15" s="29">
        <v>0</v>
      </c>
      <c r="R15" s="30">
        <v>5.4993136244478897E-3</v>
      </c>
      <c r="S15" s="10">
        <v>0</v>
      </c>
      <c r="T15" s="11">
        <v>5.4011541664640596E-3</v>
      </c>
      <c r="U15" s="29">
        <v>0</v>
      </c>
      <c r="V15" s="30">
        <v>5.3756826281745902E-3</v>
      </c>
      <c r="W15" s="10">
        <v>0</v>
      </c>
      <c r="X15" s="11">
        <v>5.3048955234890399E-3</v>
      </c>
      <c r="Y15" s="29">
        <v>0</v>
      </c>
      <c r="Z15" s="30">
        <v>5.2435574230382904E-3</v>
      </c>
      <c r="AE15" s="5" t="s">
        <v>22</v>
      </c>
    </row>
    <row r="16" spans="2:31" x14ac:dyDescent="0.25">
      <c r="B16" s="12" t="s">
        <v>23</v>
      </c>
      <c r="C16" s="10">
        <v>-1E-4</v>
      </c>
      <c r="D16" s="11">
        <v>3.50595589759016E-2</v>
      </c>
      <c r="E16" s="29">
        <v>1E-4</v>
      </c>
      <c r="F16" s="30">
        <v>3.50633508503672E-2</v>
      </c>
      <c r="G16" s="10">
        <v>5.9999999999999995E-4</v>
      </c>
      <c r="H16" s="11">
        <v>3.7977856305439699E-2</v>
      </c>
      <c r="I16" s="29">
        <v>4.0000000000000002E-4</v>
      </c>
      <c r="J16" s="30">
        <v>3.82372520263334E-2</v>
      </c>
      <c r="K16" s="10">
        <v>-4.4999999999999997E-3</v>
      </c>
      <c r="L16" s="11">
        <v>3.9096533120706101E-2</v>
      </c>
      <c r="M16" s="29">
        <v>5.0000000000000001E-4</v>
      </c>
      <c r="N16" s="30">
        <v>4.3208690198592997E-2</v>
      </c>
      <c r="O16" s="10">
        <v>-2.9999999999999997E-4</v>
      </c>
      <c r="P16" s="11">
        <v>4.4176199111692398E-2</v>
      </c>
      <c r="Q16" s="29">
        <v>2.0000000000000001E-4</v>
      </c>
      <c r="R16" s="30">
        <v>4.6599822747779802E-2</v>
      </c>
      <c r="S16" s="10">
        <v>-4.0000000000000002E-4</v>
      </c>
      <c r="T16" s="11">
        <v>4.8287395236348299E-2</v>
      </c>
      <c r="U16" s="29">
        <v>1E-4</v>
      </c>
      <c r="V16" s="30">
        <v>4.8174437383192603E-2</v>
      </c>
      <c r="W16" s="10">
        <v>0</v>
      </c>
      <c r="X16" s="11">
        <v>4.7864236349427602E-2</v>
      </c>
      <c r="Y16" s="29">
        <v>-1E-4</v>
      </c>
      <c r="Z16" s="30">
        <v>4.8402427715954897E-2</v>
      </c>
      <c r="AE16" s="5" t="s">
        <v>24</v>
      </c>
    </row>
    <row r="17" spans="2:31" x14ac:dyDescent="0.25">
      <c r="B17" s="12" t="s">
        <v>25</v>
      </c>
      <c r="C17" s="10">
        <v>0</v>
      </c>
      <c r="D17" s="11">
        <v>0</v>
      </c>
      <c r="E17" s="29">
        <v>0</v>
      </c>
      <c r="F17" s="30">
        <v>0</v>
      </c>
      <c r="G17" s="10">
        <v>0</v>
      </c>
      <c r="H17" s="11">
        <v>0</v>
      </c>
      <c r="I17" s="29">
        <v>0</v>
      </c>
      <c r="J17" s="30">
        <v>0</v>
      </c>
      <c r="K17" s="10">
        <v>0</v>
      </c>
      <c r="L17" s="11">
        <v>0</v>
      </c>
      <c r="M17" s="29">
        <v>0</v>
      </c>
      <c r="N17" s="30">
        <v>0</v>
      </c>
      <c r="O17" s="10">
        <v>0</v>
      </c>
      <c r="P17" s="11">
        <v>0</v>
      </c>
      <c r="Q17" s="29">
        <v>0</v>
      </c>
      <c r="R17" s="30">
        <v>0</v>
      </c>
      <c r="S17" s="10">
        <v>0</v>
      </c>
      <c r="T17" s="11">
        <v>0</v>
      </c>
      <c r="U17" s="29">
        <v>0</v>
      </c>
      <c r="V17" s="30">
        <v>0</v>
      </c>
      <c r="W17" s="10">
        <v>0</v>
      </c>
      <c r="X17" s="11">
        <v>0</v>
      </c>
      <c r="Y17" s="29">
        <v>0</v>
      </c>
      <c r="Z17" s="30">
        <v>0</v>
      </c>
      <c r="AE17" s="5"/>
    </row>
    <row r="18" spans="2:31" x14ac:dyDescent="0.25">
      <c r="B18" s="12" t="s">
        <v>26</v>
      </c>
      <c r="C18" s="10">
        <v>1.6000000000000001E-3</v>
      </c>
      <c r="D18" s="11">
        <v>2.6763338804565999E-3</v>
      </c>
      <c r="E18" s="29">
        <v>3.8E-3</v>
      </c>
      <c r="F18" s="30">
        <v>4.3545380708536396E-3</v>
      </c>
      <c r="G18" s="10">
        <v>1.2999999999999999E-3</v>
      </c>
      <c r="H18" s="11">
        <v>5.5596378336707402E-3</v>
      </c>
      <c r="I18" s="29">
        <v>-5.0000000000000001E-4</v>
      </c>
      <c r="J18" s="30">
        <v>5.1000330102735601E-3</v>
      </c>
      <c r="K18" s="10">
        <v>5.9999999999999995E-4</v>
      </c>
      <c r="L18" s="11">
        <v>7.2460616581006602E-4</v>
      </c>
      <c r="M18" s="29">
        <v>2.8E-3</v>
      </c>
      <c r="N18" s="30">
        <v>3.6900975721048902E-3</v>
      </c>
      <c r="O18" s="10">
        <v>-3.8999999999999998E-3</v>
      </c>
      <c r="P18" s="11">
        <v>-3.3927127759262498E-4</v>
      </c>
      <c r="Q18" s="29">
        <v>-1.1000000000000001E-3</v>
      </c>
      <c r="R18" s="30">
        <v>-1.3724870595848101E-3</v>
      </c>
      <c r="S18" s="10">
        <v>3.0999999999999999E-3</v>
      </c>
      <c r="T18" s="11">
        <v>1.6709498978302699E-3</v>
      </c>
      <c r="U18" s="29">
        <v>-1.4E-3</v>
      </c>
      <c r="V18" s="30">
        <v>2.8936168086242598E-4</v>
      </c>
      <c r="W18" s="10">
        <v>2.0000000000000001E-4</v>
      </c>
      <c r="X18" s="11">
        <v>3.8282220357147001E-4</v>
      </c>
      <c r="Y18" s="29">
        <v>8.9999999999999998E-4</v>
      </c>
      <c r="Z18" s="30">
        <v>1.22306733363751E-3</v>
      </c>
      <c r="AE18" s="5"/>
    </row>
    <row r="19" spans="2:31" x14ac:dyDescent="0.25">
      <c r="B19" s="12" t="s">
        <v>27</v>
      </c>
      <c r="C19" s="10">
        <v>0</v>
      </c>
      <c r="D19" s="11">
        <v>4.0494978170703699E-5</v>
      </c>
      <c r="E19" s="29">
        <v>1E-4</v>
      </c>
      <c r="F19" s="30">
        <v>9.5538351852223497E-5</v>
      </c>
      <c r="G19" s="10">
        <v>0</v>
      </c>
      <c r="H19" s="11">
        <v>4.6603057789880297E-5</v>
      </c>
      <c r="I19" s="29">
        <v>-1E-4</v>
      </c>
      <c r="J19" s="30">
        <v>3.99869890652548E-5</v>
      </c>
      <c r="K19" s="10">
        <v>0</v>
      </c>
      <c r="L19" s="11">
        <v>1.9813080538117301E-5</v>
      </c>
      <c r="M19" s="29">
        <v>0</v>
      </c>
      <c r="N19" s="30">
        <v>4.1085628563159398E-5</v>
      </c>
      <c r="O19" s="10">
        <v>-1E-4</v>
      </c>
      <c r="P19" s="11">
        <v>1.4466244767708201E-5</v>
      </c>
      <c r="Q19" s="29">
        <v>0</v>
      </c>
      <c r="R19" s="30">
        <v>2.9471692157584899E-5</v>
      </c>
      <c r="S19" s="10">
        <v>0</v>
      </c>
      <c r="T19" s="11">
        <v>2.0674274178525701E-5</v>
      </c>
      <c r="U19" s="29">
        <v>-1E-4</v>
      </c>
      <c r="V19" s="30">
        <v>2.4955346210507902E-5</v>
      </c>
      <c r="W19" s="10">
        <v>-4.0000000000000002E-4</v>
      </c>
      <c r="X19" s="11">
        <v>-2.9382721629565102E-4</v>
      </c>
      <c r="Y19" s="29">
        <v>-8.9999999999999998E-4</v>
      </c>
      <c r="Z19" s="30">
        <v>4.5872380489716703E-5</v>
      </c>
      <c r="AE19" s="5"/>
    </row>
    <row r="20" spans="2:31" x14ac:dyDescent="0.25">
      <c r="B20" s="12" t="s">
        <v>28</v>
      </c>
      <c r="C20" s="10">
        <v>-1E-4</v>
      </c>
      <c r="D20" s="11">
        <v>1.18925897690768E-4</v>
      </c>
      <c r="E20" s="29">
        <v>0</v>
      </c>
      <c r="F20" s="30">
        <v>9.9261943586651194E-5</v>
      </c>
      <c r="G20" s="10">
        <v>1E-4</v>
      </c>
      <c r="H20" s="11">
        <v>9.9515632886129393E-5</v>
      </c>
      <c r="I20" s="29">
        <v>-1E-4</v>
      </c>
      <c r="J20" s="30">
        <v>9.8433473954501606E-5</v>
      </c>
      <c r="K20" s="10">
        <v>1E-4</v>
      </c>
      <c r="L20" s="11">
        <v>9.7584885422300399E-5</v>
      </c>
      <c r="M20" s="29">
        <v>0</v>
      </c>
      <c r="N20" s="30">
        <v>9.9066795925940895E-5</v>
      </c>
      <c r="O20" s="10">
        <v>-1E-4</v>
      </c>
      <c r="P20" s="11">
        <v>9.7594899686367101E-5</v>
      </c>
      <c r="Q20" s="29">
        <v>0</v>
      </c>
      <c r="R20" s="30">
        <v>9.7127702438030099E-5</v>
      </c>
      <c r="S20" s="10">
        <v>0</v>
      </c>
      <c r="T20" s="11">
        <v>9.7770836180391198E-5</v>
      </c>
      <c r="U20" s="29">
        <v>0</v>
      </c>
      <c r="V20" s="30">
        <v>9.6906260996157395E-5</v>
      </c>
      <c r="W20" s="10">
        <v>0</v>
      </c>
      <c r="X20" s="11">
        <v>7.6463642015156102E-5</v>
      </c>
      <c r="Y20" s="29">
        <v>0</v>
      </c>
      <c r="Z20" s="30">
        <v>7.6450110548585993E-5</v>
      </c>
    </row>
    <row r="21" spans="2:31" x14ac:dyDescent="0.25">
      <c r="B21" s="12" t="s">
        <v>29</v>
      </c>
      <c r="C21" s="10">
        <v>-1E-4</v>
      </c>
      <c r="D21" s="11">
        <v>-2.2714387895904E-8</v>
      </c>
      <c r="E21" s="29">
        <v>0</v>
      </c>
      <c r="F21" s="30">
        <v>4.3918013029636198E-4</v>
      </c>
      <c r="G21" s="10">
        <v>1E-4</v>
      </c>
      <c r="H21" s="11">
        <v>1.2223156865340801E-3</v>
      </c>
      <c r="I21" s="29">
        <v>0</v>
      </c>
      <c r="J21" s="30">
        <v>1.67788712748624E-3</v>
      </c>
      <c r="K21" s="10">
        <v>0</v>
      </c>
      <c r="L21" s="11">
        <v>2.2378967741337702E-3</v>
      </c>
      <c r="M21" s="29">
        <v>0</v>
      </c>
      <c r="N21" s="30">
        <v>2.7419278114150301E-3</v>
      </c>
      <c r="O21" s="10">
        <v>-1E-4</v>
      </c>
      <c r="P21" s="11">
        <v>3.1108298716650898E-3</v>
      </c>
      <c r="Q21" s="29">
        <v>0</v>
      </c>
      <c r="R21" s="30">
        <v>3.5993147462255E-3</v>
      </c>
      <c r="S21" s="10">
        <v>0</v>
      </c>
      <c r="T21" s="11">
        <v>4.2285270572487797E-3</v>
      </c>
      <c r="U21" s="29">
        <v>0</v>
      </c>
      <c r="V21" s="30">
        <v>4.7811920210216099E-3</v>
      </c>
      <c r="W21" s="10">
        <v>0</v>
      </c>
      <c r="X21" s="11">
        <v>5.5229212701699299E-3</v>
      </c>
      <c r="Y21" s="29">
        <v>1E-4</v>
      </c>
      <c r="Z21" s="30">
        <v>6.1259884737510902E-3</v>
      </c>
    </row>
    <row r="22" spans="2:31" x14ac:dyDescent="0.25">
      <c r="B22" s="12" t="s">
        <v>30</v>
      </c>
      <c r="C22" s="10">
        <v>-1E-4</v>
      </c>
      <c r="D22" s="11">
        <v>2.0837035109964701E-3</v>
      </c>
      <c r="E22" s="29">
        <v>1E-4</v>
      </c>
      <c r="F22" s="30">
        <v>2.0202928622206902E-3</v>
      </c>
      <c r="G22" s="10">
        <v>9.9999999999999802E-5</v>
      </c>
      <c r="H22" s="11">
        <v>2.0259919532316499E-3</v>
      </c>
      <c r="I22" s="29">
        <v>-1E-4</v>
      </c>
      <c r="J22" s="30">
        <v>1.9940626050560599E-3</v>
      </c>
      <c r="K22" s="10">
        <v>2.0000000000000001E-4</v>
      </c>
      <c r="L22" s="11">
        <v>1.9418237537441E-3</v>
      </c>
      <c r="M22" s="29">
        <v>-1.00000000000002E-4</v>
      </c>
      <c r="N22" s="30">
        <v>1.7812339756173199E-3</v>
      </c>
      <c r="O22" s="10">
        <v>-3.46944695195361E-20</v>
      </c>
      <c r="P22" s="11">
        <v>-6.5183585121195403E-4</v>
      </c>
      <c r="Q22" s="29">
        <v>-9.5409791178724403E-20</v>
      </c>
      <c r="R22" s="30">
        <v>1.15107237238112E-3</v>
      </c>
      <c r="S22" s="10">
        <v>2.0000000000000001E-4</v>
      </c>
      <c r="T22" s="11">
        <v>1.11621128344914E-3</v>
      </c>
      <c r="U22" s="29">
        <v>-1E-4</v>
      </c>
      <c r="V22" s="30">
        <v>1.1078289358530499E-3</v>
      </c>
      <c r="W22" s="10">
        <v>-1E-4</v>
      </c>
      <c r="X22" s="11">
        <v>1.1066305486356601E-3</v>
      </c>
      <c r="Y22" s="29">
        <v>-2.0000000000000001E-4</v>
      </c>
      <c r="Z22" s="30">
        <v>6.5964438409664005E-4</v>
      </c>
    </row>
    <row r="23" spans="2:31" x14ac:dyDescent="0.25">
      <c r="B23" s="12" t="s">
        <v>31</v>
      </c>
      <c r="C23" s="10">
        <v>0</v>
      </c>
      <c r="D23" s="11">
        <v>0</v>
      </c>
      <c r="E23" s="29">
        <v>0</v>
      </c>
      <c r="F23" s="30">
        <v>0</v>
      </c>
      <c r="G23" s="10">
        <v>0</v>
      </c>
      <c r="H23" s="11">
        <v>0</v>
      </c>
      <c r="I23" s="29">
        <v>0</v>
      </c>
      <c r="J23" s="30">
        <v>0</v>
      </c>
      <c r="K23" s="10">
        <v>0</v>
      </c>
      <c r="L23" s="11">
        <v>0</v>
      </c>
      <c r="M23" s="29">
        <v>0</v>
      </c>
      <c r="N23" s="30">
        <v>0</v>
      </c>
      <c r="O23" s="10">
        <v>0</v>
      </c>
      <c r="P23" s="11">
        <v>0</v>
      </c>
      <c r="Q23" s="29">
        <v>0</v>
      </c>
      <c r="R23" s="30">
        <v>0</v>
      </c>
      <c r="S23" s="10">
        <v>0</v>
      </c>
      <c r="T23" s="11">
        <v>0</v>
      </c>
      <c r="U23" s="29">
        <v>0</v>
      </c>
      <c r="V23" s="30">
        <v>0</v>
      </c>
      <c r="W23" s="10">
        <v>0</v>
      </c>
      <c r="X23" s="11">
        <v>0</v>
      </c>
      <c r="Y23" s="29">
        <v>0</v>
      </c>
      <c r="Z23" s="30">
        <v>0</v>
      </c>
    </row>
    <row r="24" spans="2:31" x14ac:dyDescent="0.25">
      <c r="B24" s="12" t="s">
        <v>32</v>
      </c>
      <c r="C24" s="10">
        <v>0</v>
      </c>
      <c r="D24" s="11">
        <v>0</v>
      </c>
      <c r="E24" s="29">
        <v>0</v>
      </c>
      <c r="F24" s="30">
        <v>0</v>
      </c>
      <c r="G24" s="10">
        <v>0</v>
      </c>
      <c r="H24" s="11">
        <v>0</v>
      </c>
      <c r="I24" s="29">
        <v>0</v>
      </c>
      <c r="J24" s="30">
        <v>0</v>
      </c>
      <c r="K24" s="10">
        <v>0</v>
      </c>
      <c r="L24" s="11">
        <v>0</v>
      </c>
      <c r="M24" s="29">
        <v>0</v>
      </c>
      <c r="N24" s="30">
        <v>0</v>
      </c>
      <c r="O24" s="10">
        <v>0</v>
      </c>
      <c r="P24" s="11">
        <v>0</v>
      </c>
      <c r="Q24" s="29">
        <v>0</v>
      </c>
      <c r="R24" s="30">
        <v>0</v>
      </c>
      <c r="S24" s="10">
        <v>0</v>
      </c>
      <c r="T24" s="11">
        <v>0</v>
      </c>
      <c r="U24" s="29">
        <v>0</v>
      </c>
      <c r="V24" s="30">
        <v>0</v>
      </c>
      <c r="W24" s="10">
        <v>0</v>
      </c>
      <c r="X24" s="11">
        <v>0</v>
      </c>
      <c r="Y24" s="29">
        <v>0</v>
      </c>
      <c r="Z24" s="30">
        <v>0</v>
      </c>
    </row>
    <row r="25" spans="2:31" x14ac:dyDescent="0.25">
      <c r="B25" s="12" t="s">
        <v>33</v>
      </c>
      <c r="C25" s="10">
        <v>0</v>
      </c>
      <c r="D25" s="11">
        <v>2.3728415519728102E-6</v>
      </c>
      <c r="E25" s="29">
        <v>0</v>
      </c>
      <c r="F25" s="30">
        <v>5.7956935190089199E-5</v>
      </c>
      <c r="G25" s="10">
        <v>0</v>
      </c>
      <c r="H25" s="11">
        <v>4.05144594832003E-5</v>
      </c>
      <c r="I25" s="29">
        <v>0</v>
      </c>
      <c r="J25" s="30">
        <v>6.5277658136335894E-5</v>
      </c>
      <c r="K25" s="10">
        <v>0</v>
      </c>
      <c r="L25" s="11">
        <v>1.04091997699681E-4</v>
      </c>
      <c r="M25" s="29">
        <v>0</v>
      </c>
      <c r="N25" s="30">
        <v>6.2744329348207405E-5</v>
      </c>
      <c r="O25" s="10">
        <v>0</v>
      </c>
      <c r="P25" s="11">
        <v>2.0653553972845699E-3</v>
      </c>
      <c r="Q25" s="29">
        <v>0</v>
      </c>
      <c r="R25" s="30">
        <v>9.5584905109949404E-5</v>
      </c>
      <c r="S25" s="10">
        <v>0</v>
      </c>
      <c r="T25" s="11">
        <v>1.11117864839357E-4</v>
      </c>
      <c r="U25" s="29">
        <v>0</v>
      </c>
      <c r="V25" s="30">
        <v>1.14285516531168E-4</v>
      </c>
      <c r="W25" s="10">
        <v>0</v>
      </c>
      <c r="X25" s="11">
        <v>1.14963010686125E-4</v>
      </c>
      <c r="Y25" s="29">
        <v>0</v>
      </c>
      <c r="Z25" s="30">
        <v>1.19002957184292E-4</v>
      </c>
    </row>
    <row r="26" spans="2:31" x14ac:dyDescent="0.25">
      <c r="B26" s="13" t="s">
        <v>34</v>
      </c>
      <c r="C26" s="14">
        <v>1.6000000000000001E-3</v>
      </c>
      <c r="D26" s="15">
        <v>1</v>
      </c>
      <c r="E26" s="31">
        <v>6.7000000000000002E-3</v>
      </c>
      <c r="F26" s="32">
        <v>1</v>
      </c>
      <c r="G26" s="14">
        <v>4.7000000000000002E-3</v>
      </c>
      <c r="H26" s="15">
        <v>1</v>
      </c>
      <c r="I26" s="31">
        <v>1.09E-2</v>
      </c>
      <c r="J26" s="32">
        <v>1</v>
      </c>
      <c r="K26" s="14">
        <v>1.2E-2</v>
      </c>
      <c r="L26" s="15">
        <v>1</v>
      </c>
      <c r="M26" s="31">
        <v>-5.1000000000000004E-3</v>
      </c>
      <c r="N26" s="32">
        <v>1</v>
      </c>
      <c r="O26" s="14">
        <v>0.01</v>
      </c>
      <c r="P26" s="15">
        <v>1</v>
      </c>
      <c r="Q26" s="31">
        <v>2.3999999999999998E-3</v>
      </c>
      <c r="R26" s="32">
        <v>1</v>
      </c>
      <c r="S26" s="14">
        <v>3.8999999999999998E-3</v>
      </c>
      <c r="T26" s="15">
        <v>1</v>
      </c>
      <c r="U26" s="31">
        <v>9.7999999999999997E-3</v>
      </c>
      <c r="V26" s="32">
        <v>1</v>
      </c>
      <c r="W26" s="14">
        <v>6.0000000000000001E-3</v>
      </c>
      <c r="X26" s="15">
        <v>1</v>
      </c>
      <c r="Y26" s="31">
        <v>4.4999999999999997E-3</v>
      </c>
      <c r="Z26" s="32">
        <v>1</v>
      </c>
    </row>
    <row r="27" spans="2:31" x14ac:dyDescent="0.25">
      <c r="B27" s="37" t="s">
        <v>40</v>
      </c>
      <c r="C27" s="40">
        <v>5729.3267640573404</v>
      </c>
      <c r="D27" s="41"/>
      <c r="E27" s="38">
        <v>15823.4867601762</v>
      </c>
      <c r="F27" s="39"/>
      <c r="G27" s="40">
        <v>8549.1215377904009</v>
      </c>
      <c r="H27" s="41"/>
      <c r="I27" s="38">
        <v>28205.210107511299</v>
      </c>
      <c r="J27" s="39"/>
      <c r="K27" s="40">
        <v>26614.301485978402</v>
      </c>
      <c r="L27" s="41"/>
      <c r="M27" s="38">
        <v>-12743.832067150801</v>
      </c>
      <c r="N27" s="39"/>
      <c r="O27" s="40">
        <v>26821.719197445302</v>
      </c>
      <c r="P27" s="41"/>
      <c r="Q27" s="38">
        <v>4892.7395442065699</v>
      </c>
      <c r="R27" s="39"/>
      <c r="S27" s="40">
        <v>8430.3027309791905</v>
      </c>
      <c r="T27" s="41"/>
      <c r="U27" s="38">
        <v>25118.435467625601</v>
      </c>
      <c r="V27" s="39"/>
      <c r="W27" s="40">
        <v>15069.3941836756</v>
      </c>
      <c r="X27" s="41"/>
      <c r="Y27" s="38">
        <v>10545.916115042801</v>
      </c>
      <c r="Z27" s="39"/>
    </row>
    <row r="28" spans="2:31" x14ac:dyDescent="0.25"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2:31" x14ac:dyDescent="0.25">
      <c r="B29" s="9" t="s">
        <v>35</v>
      </c>
      <c r="C29" s="18">
        <v>1.9E-3</v>
      </c>
      <c r="D29" s="19">
        <v>0.76783489393599402</v>
      </c>
      <c r="E29" s="33">
        <v>8.0000000000000002E-3</v>
      </c>
      <c r="F29" s="34">
        <v>0.768910609178871</v>
      </c>
      <c r="G29" s="18">
        <v>2.8E-3</v>
      </c>
      <c r="H29" s="19">
        <v>0.76582788801137203</v>
      </c>
      <c r="I29" s="33">
        <v>7.0000000000000001E-3</v>
      </c>
      <c r="J29" s="34">
        <v>0.76277654373957104</v>
      </c>
      <c r="K29" s="18">
        <v>8.6999999999999994E-3</v>
      </c>
      <c r="L29" s="19">
        <v>0.76508859357054404</v>
      </c>
      <c r="M29" s="33">
        <v>2.0000000000000001E-4</v>
      </c>
      <c r="N29" s="34">
        <v>0.76632911301374396</v>
      </c>
      <c r="O29" s="18">
        <v>1.5E-3</v>
      </c>
      <c r="P29" s="19">
        <v>0.76104767524725403</v>
      </c>
      <c r="Q29" s="33">
        <v>-2.5000000000000001E-3</v>
      </c>
      <c r="R29" s="34">
        <v>0.75521205354783605</v>
      </c>
      <c r="S29" s="18">
        <v>4.8999999999999998E-3</v>
      </c>
      <c r="T29" s="19">
        <v>0.75729112797825404</v>
      </c>
      <c r="U29" s="33">
        <v>5.7000000000000002E-3</v>
      </c>
      <c r="V29" s="34">
        <v>0.765126511562921</v>
      </c>
      <c r="W29" s="18">
        <v>5.0000000000000001E-3</v>
      </c>
      <c r="X29" s="19">
        <v>0.76675922031525601</v>
      </c>
      <c r="Y29" s="33">
        <v>4.7999999999999996E-3</v>
      </c>
      <c r="Z29" s="34">
        <v>0.76994825504277198</v>
      </c>
    </row>
    <row r="30" spans="2:31" x14ac:dyDescent="0.25">
      <c r="B30" s="12" t="s">
        <v>36</v>
      </c>
      <c r="C30" s="10">
        <v>-2.9999999999999997E-4</v>
      </c>
      <c r="D30" s="11">
        <v>0.232165106064006</v>
      </c>
      <c r="E30" s="29">
        <v>-1.2999999999999999E-3</v>
      </c>
      <c r="F30" s="30">
        <v>0.231089390821129</v>
      </c>
      <c r="G30" s="10">
        <v>1.9E-3</v>
      </c>
      <c r="H30" s="11">
        <v>0.234172111988628</v>
      </c>
      <c r="I30" s="29">
        <v>3.8999999999999998E-3</v>
      </c>
      <c r="J30" s="30">
        <v>0.23722345626042901</v>
      </c>
      <c r="K30" s="10">
        <v>3.3E-3</v>
      </c>
      <c r="L30" s="11">
        <v>0.23491140642945599</v>
      </c>
      <c r="M30" s="29">
        <v>-5.3E-3</v>
      </c>
      <c r="N30" s="30">
        <v>0.23367088698625499</v>
      </c>
      <c r="O30" s="10">
        <v>8.5000000000000006E-3</v>
      </c>
      <c r="P30" s="11">
        <v>0.238952324752746</v>
      </c>
      <c r="Q30" s="29">
        <v>4.8999999999999998E-3</v>
      </c>
      <c r="R30" s="30">
        <v>0.24478794645216301</v>
      </c>
      <c r="S30" s="10">
        <v>-1E-3</v>
      </c>
      <c r="T30" s="11">
        <v>0.24270887202174601</v>
      </c>
      <c r="U30" s="29">
        <v>4.1000000000000003E-3</v>
      </c>
      <c r="V30" s="30">
        <v>0.234873488437079</v>
      </c>
      <c r="W30" s="10">
        <v>1E-3</v>
      </c>
      <c r="X30" s="11">
        <v>0.23324077968474399</v>
      </c>
      <c r="Y30" s="29">
        <v>-2.9999999999999997E-4</v>
      </c>
      <c r="Z30" s="30">
        <v>0.23005174495722799</v>
      </c>
    </row>
    <row r="31" spans="2:31" x14ac:dyDescent="0.25">
      <c r="B31" s="13" t="s">
        <v>34</v>
      </c>
      <c r="C31" s="14">
        <v>1.6000000000000001E-3</v>
      </c>
      <c r="D31" s="15">
        <v>1</v>
      </c>
      <c r="E31" s="31">
        <v>6.7000000000000002E-3</v>
      </c>
      <c r="F31" s="32">
        <v>1</v>
      </c>
      <c r="G31" s="14">
        <v>4.7000000000000002E-3</v>
      </c>
      <c r="H31" s="15">
        <v>1</v>
      </c>
      <c r="I31" s="31">
        <v>1.09E-2</v>
      </c>
      <c r="J31" s="32">
        <v>1</v>
      </c>
      <c r="K31" s="14">
        <v>1.2E-2</v>
      </c>
      <c r="L31" s="15">
        <v>1</v>
      </c>
      <c r="M31" s="31">
        <v>-5.1000000000000004E-3</v>
      </c>
      <c r="N31" s="32">
        <v>1</v>
      </c>
      <c r="O31" s="14">
        <v>0.01</v>
      </c>
      <c r="P31" s="15">
        <v>1</v>
      </c>
      <c r="Q31" s="31">
        <v>2.3999999999999998E-3</v>
      </c>
      <c r="R31" s="32">
        <v>1</v>
      </c>
      <c r="S31" s="14">
        <v>3.8999999999999998E-3</v>
      </c>
      <c r="T31" s="15">
        <v>1</v>
      </c>
      <c r="U31" s="31">
        <v>9.7999999999999997E-3</v>
      </c>
      <c r="V31" s="32">
        <v>1</v>
      </c>
      <c r="W31" s="14">
        <v>6.0000000000000001E-3</v>
      </c>
      <c r="X31" s="15">
        <v>1</v>
      </c>
      <c r="Y31" s="31">
        <v>4.4999999999999997E-3</v>
      </c>
      <c r="Z31" s="32">
        <v>1</v>
      </c>
    </row>
    <row r="32" spans="2:31" x14ac:dyDescent="0.25"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2:26" x14ac:dyDescent="0.25">
      <c r="B33" s="9" t="s">
        <v>37</v>
      </c>
      <c r="C33" s="18">
        <v>4.0000000000000002E-4</v>
      </c>
      <c r="D33" s="19">
        <v>0.94931800673217004</v>
      </c>
      <c r="E33" s="33">
        <v>2.5000000000000001E-3</v>
      </c>
      <c r="F33" s="34">
        <v>0.94737106242911595</v>
      </c>
      <c r="G33" s="18">
        <v>2.5999999999999999E-3</v>
      </c>
      <c r="H33" s="19">
        <v>0.94266392480917705</v>
      </c>
      <c r="I33" s="33">
        <v>1.1299999999999999E-2</v>
      </c>
      <c r="J33" s="34">
        <v>0.94264161407557401</v>
      </c>
      <c r="K33" s="18">
        <v>1.0200000000000001E-2</v>
      </c>
      <c r="L33" s="19">
        <v>0.94043775330422796</v>
      </c>
      <c r="M33" s="33">
        <v>-8.0999999999999996E-3</v>
      </c>
      <c r="N33" s="34">
        <v>0.93445870375530504</v>
      </c>
      <c r="O33" s="18">
        <v>1.41E-2</v>
      </c>
      <c r="P33" s="19">
        <v>0.93708568123495195</v>
      </c>
      <c r="Q33" s="33">
        <v>3.5000000000000001E-3</v>
      </c>
      <c r="R33" s="34">
        <v>0.93585432580534</v>
      </c>
      <c r="S33" s="18">
        <v>8.0000000000000004E-4</v>
      </c>
      <c r="T33" s="19">
        <v>0.93042538031278099</v>
      </c>
      <c r="U33" s="33">
        <v>1.2E-2</v>
      </c>
      <c r="V33" s="34">
        <v>0.93276968589333098</v>
      </c>
      <c r="W33" s="18">
        <v>5.3E-3</v>
      </c>
      <c r="X33" s="19">
        <v>0.93166978442818205</v>
      </c>
      <c r="Y33" s="33">
        <v>3.5999999999999999E-3</v>
      </c>
      <c r="Z33" s="34">
        <v>0.92838670642044896</v>
      </c>
    </row>
    <row r="34" spans="2:26" x14ac:dyDescent="0.25">
      <c r="B34" s="12" t="s">
        <v>38</v>
      </c>
      <c r="C34" s="10">
        <v>1.1999999999999999E-3</v>
      </c>
      <c r="D34" s="11">
        <v>5.0681993267829503E-2</v>
      </c>
      <c r="E34" s="29">
        <v>4.1999999999999997E-3</v>
      </c>
      <c r="F34" s="30">
        <v>5.2628937570883903E-2</v>
      </c>
      <c r="G34" s="10">
        <v>2.0999999999999999E-3</v>
      </c>
      <c r="H34" s="11">
        <v>5.7336075190823101E-2</v>
      </c>
      <c r="I34" s="29">
        <v>-3.9999999999999899E-4</v>
      </c>
      <c r="J34" s="30">
        <v>5.7358385924425499E-2</v>
      </c>
      <c r="K34" s="10">
        <v>1.8E-3</v>
      </c>
      <c r="L34" s="11">
        <v>5.9562246695772203E-2</v>
      </c>
      <c r="M34" s="29">
        <v>3.0000000000000001E-3</v>
      </c>
      <c r="N34" s="30">
        <v>6.5541296244694902E-2</v>
      </c>
      <c r="O34" s="10">
        <v>-4.1000000000000003E-3</v>
      </c>
      <c r="P34" s="11">
        <v>6.2914318765047494E-2</v>
      </c>
      <c r="Q34" s="29">
        <v>-1.1000000000000001E-3</v>
      </c>
      <c r="R34" s="30">
        <v>6.4145674194660204E-2</v>
      </c>
      <c r="S34" s="10">
        <v>3.0999999999999999E-3</v>
      </c>
      <c r="T34" s="11">
        <v>6.9574619687219202E-2</v>
      </c>
      <c r="U34" s="29">
        <v>-2.2000000000000001E-3</v>
      </c>
      <c r="V34" s="30">
        <v>6.7230314106669298E-2</v>
      </c>
      <c r="W34" s="10">
        <v>6.9999999999999999E-4</v>
      </c>
      <c r="X34" s="11">
        <v>6.8330215571817801E-2</v>
      </c>
      <c r="Y34" s="29">
        <v>8.9999999999999998E-4</v>
      </c>
      <c r="Z34" s="30">
        <v>7.1613293579550805E-2</v>
      </c>
    </row>
    <row r="35" spans="2:26" x14ac:dyDescent="0.25">
      <c r="B35" s="13" t="s">
        <v>34</v>
      </c>
      <c r="C35" s="14">
        <v>1.6000000000000001E-3</v>
      </c>
      <c r="D35" s="15">
        <v>1</v>
      </c>
      <c r="E35" s="31">
        <v>6.7000000000000002E-3</v>
      </c>
      <c r="F35" s="32">
        <v>1</v>
      </c>
      <c r="G35" s="14">
        <v>4.7000000000000002E-3</v>
      </c>
      <c r="H35" s="15">
        <v>1</v>
      </c>
      <c r="I35" s="31">
        <v>1.09E-2</v>
      </c>
      <c r="J35" s="32">
        <v>1</v>
      </c>
      <c r="K35" s="14">
        <v>1.2E-2</v>
      </c>
      <c r="L35" s="15">
        <v>1</v>
      </c>
      <c r="M35" s="31">
        <v>-5.1000000000000004E-3</v>
      </c>
      <c r="N35" s="32">
        <v>1</v>
      </c>
      <c r="O35" s="14">
        <v>0.01</v>
      </c>
      <c r="P35" s="15">
        <v>1</v>
      </c>
      <c r="Q35" s="31">
        <v>2.3999999999999998E-3</v>
      </c>
      <c r="R35" s="32">
        <v>1</v>
      </c>
      <c r="S35" s="14">
        <v>3.8999999999999998E-3</v>
      </c>
      <c r="T35" s="15">
        <v>1</v>
      </c>
      <c r="U35" s="31">
        <v>9.7999999999999997E-3</v>
      </c>
      <c r="V35" s="32">
        <v>1</v>
      </c>
      <c r="W35" s="14">
        <v>6.0000000000000001E-3</v>
      </c>
      <c r="X35" s="15">
        <v>1</v>
      </c>
      <c r="Y35" s="31">
        <v>4.4999999999999997E-3</v>
      </c>
      <c r="Z35" s="32">
        <v>1</v>
      </c>
    </row>
    <row r="37" spans="2:26" x14ac:dyDescent="0.25">
      <c r="C37" s="35"/>
      <c r="D37" s="35"/>
      <c r="E37" s="46"/>
      <c r="F37" s="46"/>
      <c r="G37" s="35"/>
      <c r="H37" s="35"/>
      <c r="I37" s="36"/>
      <c r="J37" s="36"/>
    </row>
    <row r="38" spans="2:26" ht="15.75" x14ac:dyDescent="0.25">
      <c r="B38" s="23" t="s">
        <v>39</v>
      </c>
      <c r="C38" s="44" t="str">
        <f ca="1">CONCATENATE(INDIRECT(CONCATENATE($C$3,C4))," - ",INDIRECT(CONCATENATE($C$3,G4))," ",$B$4)</f>
        <v>ינואר - מרץ 2017</v>
      </c>
      <c r="D38" s="45"/>
      <c r="E38" s="42" t="str">
        <f ca="1">CONCATENATE(INDIRECT(CONCATENATE($C$3,C4))," - ",INDIRECT(CONCATENATE($C$3,M4))," ",$B$4)</f>
        <v>ינואר - יוני 2017</v>
      </c>
      <c r="F38" s="43"/>
      <c r="G38" s="44" t="str">
        <f ca="1">CONCATENATE(INDIRECT(CONCATENATE($C$3,C4))," - ",INDIRECT(CONCATENATE($C$3,S4))," ",$B$4)</f>
        <v>ינואר - ספטמבר 2017</v>
      </c>
      <c r="H38" s="45"/>
      <c r="I38" s="42" t="str">
        <f ca="1">CONCATENATE(INDIRECT(CONCATENATE($C$3,C4))," - ",INDIRECT(CONCATENATE($C$3,Y4))," ",$B$4)</f>
        <v>ינואר - דצמבר 2017</v>
      </c>
      <c r="J38" s="43"/>
    </row>
    <row r="39" spans="2:26" ht="45" x14ac:dyDescent="0.25">
      <c r="B39" s="6"/>
      <c r="C39" s="7" t="s">
        <v>2</v>
      </c>
      <c r="D39" s="8" t="s">
        <v>3</v>
      </c>
      <c r="E39" s="27" t="s">
        <v>2</v>
      </c>
      <c r="F39" s="28" t="s">
        <v>3</v>
      </c>
      <c r="G39" s="7" t="s">
        <v>2</v>
      </c>
      <c r="H39" s="8" t="s">
        <v>3</v>
      </c>
      <c r="I39" s="27" t="s">
        <v>2</v>
      </c>
      <c r="J39" s="28" t="s">
        <v>3</v>
      </c>
    </row>
    <row r="40" spans="2:26" x14ac:dyDescent="0.25">
      <c r="B40" s="9" t="s">
        <v>5</v>
      </c>
      <c r="C40" s="10">
        <v>-5.0000000000000001E-4</v>
      </c>
      <c r="D40" s="11">
        <v>5.2420786383841803E-2</v>
      </c>
      <c r="E40" s="29">
        <v>-5.0000000000000001E-4</v>
      </c>
      <c r="F40" s="30">
        <v>5.7878071218754497E-2</v>
      </c>
      <c r="G40" s="10">
        <v>-1.1000799179927689E-3</v>
      </c>
      <c r="H40" s="11">
        <v>6.5542688711977104E-2</v>
      </c>
      <c r="I40" s="29">
        <v>-1.1001098829926947E-3</v>
      </c>
      <c r="J40" s="30">
        <v>5.4872819679767197E-2</v>
      </c>
    </row>
    <row r="41" spans="2:26" x14ac:dyDescent="0.25">
      <c r="B41" s="12" t="s">
        <v>7</v>
      </c>
      <c r="C41" s="10">
        <v>8.0000000000000004E-4</v>
      </c>
      <c r="D41" s="11">
        <v>0.24253337375183301</v>
      </c>
      <c r="E41" s="29">
        <v>2.7000000000000001E-3</v>
      </c>
      <c r="F41" s="30">
        <v>0.23353730674699899</v>
      </c>
      <c r="G41" s="10">
        <v>5.1100089327007492E-3</v>
      </c>
      <c r="H41" s="11">
        <v>0.231970208094747</v>
      </c>
      <c r="I41" s="29">
        <v>7.6248349222098888E-3</v>
      </c>
      <c r="J41" s="30">
        <v>0.25616420238617399</v>
      </c>
    </row>
    <row r="42" spans="2:26" x14ac:dyDescent="0.25">
      <c r="B42" s="12" t="s">
        <v>9</v>
      </c>
      <c r="C42" s="10">
        <v>0</v>
      </c>
      <c r="D42" s="11">
        <v>0</v>
      </c>
      <c r="E42" s="29">
        <v>0</v>
      </c>
      <c r="F42" s="30">
        <v>0</v>
      </c>
      <c r="G42" s="10">
        <v>0</v>
      </c>
      <c r="H42" s="11">
        <v>0</v>
      </c>
      <c r="I42" s="29">
        <v>0</v>
      </c>
      <c r="J42" s="30">
        <v>0</v>
      </c>
    </row>
    <row r="43" spans="2:26" x14ac:dyDescent="0.25">
      <c r="B43" s="12" t="s">
        <v>11</v>
      </c>
      <c r="C43" s="10">
        <v>0</v>
      </c>
      <c r="D43" s="11">
        <v>0</v>
      </c>
      <c r="E43" s="29">
        <v>0</v>
      </c>
      <c r="F43" s="30">
        <v>0</v>
      </c>
      <c r="G43" s="10">
        <v>0</v>
      </c>
      <c r="H43" s="11">
        <v>0</v>
      </c>
      <c r="I43" s="29">
        <v>0</v>
      </c>
      <c r="J43" s="30">
        <v>0</v>
      </c>
    </row>
    <row r="44" spans="2:26" x14ac:dyDescent="0.25">
      <c r="B44" s="12" t="s">
        <v>13</v>
      </c>
      <c r="C44" s="10">
        <v>1.4E-3</v>
      </c>
      <c r="D44" s="11">
        <v>0.30938787642545401</v>
      </c>
      <c r="E44" s="29">
        <v>5.3E-3</v>
      </c>
      <c r="F44" s="30">
        <v>0.30736539225077503</v>
      </c>
      <c r="G44" s="10">
        <v>1.0728173317808043E-2</v>
      </c>
      <c r="H44" s="11">
        <v>0.29648043415536202</v>
      </c>
      <c r="I44" s="29">
        <v>1.3357997348313777E-2</v>
      </c>
      <c r="J44" s="30">
        <v>0.27851852976201902</v>
      </c>
    </row>
    <row r="45" spans="2:26" x14ac:dyDescent="0.25">
      <c r="B45" s="12" t="s">
        <v>15</v>
      </c>
      <c r="C45" s="10">
        <v>-1E-4</v>
      </c>
      <c r="D45" s="11">
        <v>1.0509754992632601E-2</v>
      </c>
      <c r="E45" s="29">
        <v>2.0000000000000001E-4</v>
      </c>
      <c r="F45" s="30">
        <v>9.5629908561938905E-3</v>
      </c>
      <c r="G45" s="10">
        <v>2.9977995400809476E-4</v>
      </c>
      <c r="H45" s="11">
        <v>9.4251408228395901E-3</v>
      </c>
      <c r="I45" s="29">
        <v>4.9968986503201585E-4</v>
      </c>
      <c r="J45" s="30">
        <v>1.06585033774311E-2</v>
      </c>
    </row>
    <row r="46" spans="2:26" x14ac:dyDescent="0.25">
      <c r="B46" s="12" t="s">
        <v>17</v>
      </c>
      <c r="C46" s="10">
        <v>2.3E-3</v>
      </c>
      <c r="D46" s="11">
        <v>0.12855152011408</v>
      </c>
      <c r="E46" s="29">
        <v>1.2500000000000001E-2</v>
      </c>
      <c r="F46" s="30">
        <v>0.14166253960521699</v>
      </c>
      <c r="G46" s="10">
        <v>1.5455762638656889E-2</v>
      </c>
      <c r="H46" s="11">
        <v>0.14457709713349701</v>
      </c>
      <c r="I46" s="29">
        <v>2.5499999999999998E-2</v>
      </c>
      <c r="J46" s="30">
        <v>0.14525622047563999</v>
      </c>
    </row>
    <row r="47" spans="2:26" x14ac:dyDescent="0.25">
      <c r="B47" s="12" t="s">
        <v>19</v>
      </c>
      <c r="C47" s="10">
        <v>1.9E-3</v>
      </c>
      <c r="D47" s="11">
        <v>0.20705163291470999</v>
      </c>
      <c r="E47" s="29">
        <v>4.1000000000000003E-3</v>
      </c>
      <c r="F47" s="30">
        <v>0.19584320449408801</v>
      </c>
      <c r="G47" s="10">
        <v>1.3341845316523937E-2</v>
      </c>
      <c r="H47" s="11">
        <v>0.191070630465039</v>
      </c>
      <c r="I47" s="29">
        <v>2.1362327545911199E-2</v>
      </c>
      <c r="J47" s="30">
        <v>0.19263371354026701</v>
      </c>
    </row>
    <row r="48" spans="2:26" x14ac:dyDescent="0.25">
      <c r="B48" s="12" t="s">
        <v>21</v>
      </c>
      <c r="C48" s="10">
        <v>0</v>
      </c>
      <c r="D48" s="11">
        <v>2.5726204884132099E-3</v>
      </c>
      <c r="E48" s="29">
        <v>0</v>
      </c>
      <c r="F48" s="30">
        <v>2.5256485164042602E-3</v>
      </c>
      <c r="G48" s="10">
        <v>-1.0000000050247593E-8</v>
      </c>
      <c r="H48" s="11">
        <v>5.4011541664640596E-3</v>
      </c>
      <c r="I48" s="29">
        <v>-1.0000000050247593E-8</v>
      </c>
      <c r="J48" s="30">
        <v>5.2435574230382904E-3</v>
      </c>
    </row>
    <row r="49" spans="2:10" x14ac:dyDescent="0.25">
      <c r="B49" s="12" t="s">
        <v>23</v>
      </c>
      <c r="C49" s="10">
        <v>5.0000000000000001E-4</v>
      </c>
      <c r="D49" s="11">
        <v>3.7977856305439699E-2</v>
      </c>
      <c r="E49" s="29">
        <v>-3.0999999999999999E-3</v>
      </c>
      <c r="F49" s="30">
        <v>4.3208690198592997E-2</v>
      </c>
      <c r="G49" s="10">
        <v>-3.5045400848413566E-3</v>
      </c>
      <c r="H49" s="11">
        <v>4.8287395236348299E-2</v>
      </c>
      <c r="I49" s="29">
        <v>-3.5045500497959958E-3</v>
      </c>
      <c r="J49" s="30">
        <v>4.8402427715954897E-2</v>
      </c>
    </row>
    <row r="50" spans="2:10" x14ac:dyDescent="0.25">
      <c r="B50" s="12" t="s">
        <v>25</v>
      </c>
      <c r="C50" s="10">
        <v>0</v>
      </c>
      <c r="D50" s="11">
        <v>0</v>
      </c>
      <c r="E50" s="29">
        <v>0</v>
      </c>
      <c r="F50" s="30">
        <v>0</v>
      </c>
      <c r="G50" s="10">
        <v>0</v>
      </c>
      <c r="H50" s="11">
        <v>0</v>
      </c>
      <c r="I50" s="29">
        <v>0</v>
      </c>
      <c r="J50" s="30">
        <v>0</v>
      </c>
    </row>
    <row r="51" spans="2:10" x14ac:dyDescent="0.25">
      <c r="B51" s="12" t="s">
        <v>26</v>
      </c>
      <c r="C51" s="10">
        <v>6.7000000000000002E-3</v>
      </c>
      <c r="D51" s="11">
        <v>5.5596378336707402E-3</v>
      </c>
      <c r="E51" s="29">
        <v>9.7999999999999997E-3</v>
      </c>
      <c r="F51" s="30">
        <v>3.6900975721048902E-3</v>
      </c>
      <c r="G51" s="10">
        <v>7.7029485288029331E-3</v>
      </c>
      <c r="H51" s="11">
        <v>1.6709498978302699E-3</v>
      </c>
      <c r="I51" s="29">
        <v>7.3992669142930456E-3</v>
      </c>
      <c r="J51" s="30">
        <v>1.22306733363751E-3</v>
      </c>
    </row>
    <row r="52" spans="2:10" x14ac:dyDescent="0.25">
      <c r="B52" s="12" t="s">
        <v>27</v>
      </c>
      <c r="C52" s="10">
        <v>0</v>
      </c>
      <c r="D52" s="11">
        <v>4.6603057789880297E-5</v>
      </c>
      <c r="E52" s="29">
        <v>0</v>
      </c>
      <c r="F52" s="30">
        <v>4.1085628563159398E-5</v>
      </c>
      <c r="G52" s="10">
        <v>-1.0000999900006136E-4</v>
      </c>
      <c r="H52" s="11">
        <v>2.0674274178525701E-5</v>
      </c>
      <c r="I52" s="29">
        <v>-1.4993800700027204E-3</v>
      </c>
      <c r="J52" s="30">
        <v>4.5872380489716703E-5</v>
      </c>
    </row>
    <row r="53" spans="2:10" x14ac:dyDescent="0.25">
      <c r="B53" s="12" t="s">
        <v>28</v>
      </c>
      <c r="C53" s="10">
        <v>1E-4</v>
      </c>
      <c r="D53" s="11">
        <v>9.9515632886129393E-5</v>
      </c>
      <c r="E53" s="29">
        <v>1E-4</v>
      </c>
      <c r="F53" s="30">
        <v>9.9066795925940895E-5</v>
      </c>
      <c r="G53" s="10">
        <v>-1.000199980000227E-4</v>
      </c>
      <c r="H53" s="11">
        <v>9.7770836180391198E-5</v>
      </c>
      <c r="I53" s="29">
        <v>-1.000199980000227E-4</v>
      </c>
      <c r="J53" s="30">
        <v>7.6450110548585993E-5</v>
      </c>
    </row>
    <row r="54" spans="2:10" x14ac:dyDescent="0.25">
      <c r="B54" s="12" t="s">
        <v>29</v>
      </c>
      <c r="C54" s="10">
        <v>1E-4</v>
      </c>
      <c r="D54" s="11">
        <v>1.2223156865340801E-3</v>
      </c>
      <c r="E54" s="29">
        <v>1E-4</v>
      </c>
      <c r="F54" s="30">
        <v>2.7419278114150301E-3</v>
      </c>
      <c r="G54" s="10">
        <v>-1.0000999900006136E-4</v>
      </c>
      <c r="H54" s="11">
        <v>4.2285270572487797E-3</v>
      </c>
      <c r="I54" s="29">
        <v>-1.9999999989472883E-8</v>
      </c>
      <c r="J54" s="30">
        <v>6.1259884737510902E-3</v>
      </c>
    </row>
    <row r="55" spans="2:10" x14ac:dyDescent="0.25">
      <c r="B55" s="12" t="s">
        <v>30</v>
      </c>
      <c r="C55" s="10">
        <v>-1E-4</v>
      </c>
      <c r="D55" s="11">
        <v>2.0259919532316499E-3</v>
      </c>
      <c r="E55" s="29">
        <v>6.7654215563095498E-19</v>
      </c>
      <c r="F55" s="30">
        <v>1.7812339756173199E-3</v>
      </c>
      <c r="G55" s="10">
        <v>2.9997999000008768E-4</v>
      </c>
      <c r="H55" s="11">
        <v>1.11621128344914E-3</v>
      </c>
      <c r="I55" s="29">
        <v>-1.0008998899746491E-4</v>
      </c>
      <c r="J55" s="30">
        <v>6.5964438409664005E-4</v>
      </c>
    </row>
    <row r="56" spans="2:10" x14ac:dyDescent="0.25">
      <c r="B56" s="12" t="s">
        <v>31</v>
      </c>
      <c r="C56" s="10">
        <v>0</v>
      </c>
      <c r="D56" s="11">
        <v>0</v>
      </c>
      <c r="E56" s="29">
        <v>0</v>
      </c>
      <c r="F56" s="30">
        <v>0</v>
      </c>
      <c r="G56" s="10">
        <v>0</v>
      </c>
      <c r="H56" s="11">
        <v>0</v>
      </c>
      <c r="I56" s="29">
        <v>0</v>
      </c>
      <c r="J56" s="30">
        <v>0</v>
      </c>
    </row>
    <row r="57" spans="2:10" x14ac:dyDescent="0.25">
      <c r="B57" s="12" t="s">
        <v>32</v>
      </c>
      <c r="C57" s="10">
        <v>0</v>
      </c>
      <c r="D57" s="11">
        <v>0</v>
      </c>
      <c r="E57" s="29">
        <v>0</v>
      </c>
      <c r="F57" s="30">
        <v>0</v>
      </c>
      <c r="G57" s="10">
        <v>0</v>
      </c>
      <c r="H57" s="11">
        <v>0</v>
      </c>
      <c r="I57" s="29">
        <v>0</v>
      </c>
      <c r="J57" s="30">
        <v>0</v>
      </c>
    </row>
    <row r="58" spans="2:10" x14ac:dyDescent="0.25">
      <c r="B58" s="12" t="s">
        <v>33</v>
      </c>
      <c r="C58" s="10">
        <v>0</v>
      </c>
      <c r="D58" s="11">
        <v>4.05144594832003E-5</v>
      </c>
      <c r="E58" s="29">
        <v>0</v>
      </c>
      <c r="F58" s="30">
        <v>6.2744329348207405E-5</v>
      </c>
      <c r="G58" s="10">
        <v>0</v>
      </c>
      <c r="H58" s="11">
        <v>1.11117864839357E-4</v>
      </c>
      <c r="I58" s="29">
        <v>0</v>
      </c>
      <c r="J58" s="30">
        <v>1.19002957184292E-4</v>
      </c>
    </row>
    <row r="59" spans="2:10" x14ac:dyDescent="0.25">
      <c r="B59" s="13" t="s">
        <v>34</v>
      </c>
      <c r="C59" s="14">
        <v>1.3100000000000001E-2</v>
      </c>
      <c r="D59" s="15">
        <v>1</v>
      </c>
      <c r="E59" s="31">
        <v>3.1199999999999999E-2</v>
      </c>
      <c r="F59" s="32">
        <v>1</v>
      </c>
      <c r="G59" s="14">
        <v>4.8000000000000001E-2</v>
      </c>
      <c r="H59" s="15">
        <v>1</v>
      </c>
      <c r="I59" s="31">
        <v>6.9421728371230146E-2</v>
      </c>
      <c r="J59" s="32">
        <v>1</v>
      </c>
    </row>
    <row r="60" spans="2:10" x14ac:dyDescent="0.25">
      <c r="B60" s="37" t="s">
        <v>40</v>
      </c>
      <c r="C60" s="40">
        <v>30101.935062024</v>
      </c>
      <c r="D60" s="41"/>
      <c r="E60" s="38">
        <v>72178.615880202997</v>
      </c>
      <c r="F60" s="39"/>
      <c r="G60" s="40">
        <v>112323.377352834</v>
      </c>
      <c r="H60" s="41"/>
      <c r="I60" s="38">
        <f>G60+U27+W27+Y27</f>
        <v>163057.12311917802</v>
      </c>
      <c r="J60" s="39"/>
    </row>
    <row r="61" spans="2:10" x14ac:dyDescent="0.25">
      <c r="B61" s="16"/>
      <c r="C61" s="17"/>
      <c r="D61" s="17"/>
      <c r="E61" s="17"/>
      <c r="F61" s="17"/>
      <c r="G61" s="17"/>
      <c r="H61" s="17"/>
      <c r="I61" s="17"/>
      <c r="J61" s="17"/>
    </row>
    <row r="62" spans="2:10" x14ac:dyDescent="0.25">
      <c r="B62" s="9" t="s">
        <v>35</v>
      </c>
      <c r="C62" s="18">
        <v>1.2800000000000001E-2</v>
      </c>
      <c r="D62" s="19">
        <v>0.76582788801137203</v>
      </c>
      <c r="E62" s="33">
        <v>2.8899999999999999E-2</v>
      </c>
      <c r="F62" s="34">
        <v>0.76632911301374396</v>
      </c>
      <c r="G62" s="18">
        <v>3.3414275809496019E-2</v>
      </c>
      <c r="H62" s="19">
        <v>0.75729112797825404</v>
      </c>
      <c r="I62" s="33">
        <v>4.9914866919682097E-2</v>
      </c>
      <c r="J62" s="34">
        <v>0.76994825504277198</v>
      </c>
    </row>
    <row r="63" spans="2:10" x14ac:dyDescent="0.25">
      <c r="B63" s="12" t="s">
        <v>36</v>
      </c>
      <c r="C63" s="10">
        <v>2.9999999999999997E-4</v>
      </c>
      <c r="D63" s="11">
        <v>0.234172111988628</v>
      </c>
      <c r="E63" s="29">
        <v>2.3E-3</v>
      </c>
      <c r="F63" s="30">
        <v>0.23367088698625499</v>
      </c>
      <c r="G63" s="10">
        <v>1.4627759209630664E-2</v>
      </c>
      <c r="H63" s="11">
        <v>0.24270887202174601</v>
      </c>
      <c r="I63" s="29">
        <v>1.9500578799185986E-2</v>
      </c>
      <c r="J63" s="30">
        <v>0.23005174495722799</v>
      </c>
    </row>
    <row r="64" spans="2:10" x14ac:dyDescent="0.25">
      <c r="B64" s="13" t="s">
        <v>34</v>
      </c>
      <c r="C64" s="14">
        <v>1.3100000000000001E-2</v>
      </c>
      <c r="D64" s="15">
        <v>1</v>
      </c>
      <c r="E64" s="31">
        <v>3.1199999999999999E-2</v>
      </c>
      <c r="F64" s="32">
        <v>1</v>
      </c>
      <c r="G64" s="14">
        <v>4.8000000000000001E-2</v>
      </c>
      <c r="H64" s="15">
        <v>1</v>
      </c>
      <c r="I64" s="31">
        <f>SUM(I62:I63)</f>
        <v>6.9415445718868082E-2</v>
      </c>
      <c r="J64" s="32">
        <v>1</v>
      </c>
    </row>
    <row r="65" spans="2:10" x14ac:dyDescent="0.25">
      <c r="B65" s="16"/>
      <c r="C65" s="17"/>
      <c r="D65" s="17"/>
      <c r="E65" s="17"/>
      <c r="F65" s="17"/>
      <c r="G65" s="17"/>
      <c r="H65" s="17"/>
      <c r="I65" s="17"/>
      <c r="J65" s="17"/>
    </row>
    <row r="66" spans="2:10" x14ac:dyDescent="0.25">
      <c r="B66" s="9" t="s">
        <v>37</v>
      </c>
      <c r="C66" s="18">
        <v>5.4999999999999997E-3</v>
      </c>
      <c r="D66" s="19">
        <v>0.94266392480917705</v>
      </c>
      <c r="E66" s="33">
        <v>1.9099999999999999E-2</v>
      </c>
      <c r="F66" s="34">
        <v>0.93445870375530504</v>
      </c>
      <c r="G66" s="18">
        <v>3.7735042938601859E-2</v>
      </c>
      <c r="H66" s="19">
        <v>0.93042538031278099</v>
      </c>
      <c r="I66" s="33">
        <v>5.9654573023039344E-2</v>
      </c>
      <c r="J66" s="34">
        <v>0.92838670642044896</v>
      </c>
    </row>
    <row r="67" spans="2:10" x14ac:dyDescent="0.25">
      <c r="B67" s="12" t="s">
        <v>38</v>
      </c>
      <c r="C67" s="10">
        <v>7.6E-3</v>
      </c>
      <c r="D67" s="11">
        <v>5.7336075190823101E-2</v>
      </c>
      <c r="E67" s="29">
        <v>1.21E-2</v>
      </c>
      <c r="F67" s="30">
        <v>6.5541296244694902E-2</v>
      </c>
      <c r="G67" s="10">
        <v>1.0316130827509762E-2</v>
      </c>
      <c r="H67" s="11">
        <v>6.9574619687219202E-2</v>
      </c>
      <c r="I67" s="29">
        <v>9.7070199350968167E-3</v>
      </c>
      <c r="J67" s="30">
        <v>7.1613293579550805E-2</v>
      </c>
    </row>
    <row r="68" spans="2:10" x14ac:dyDescent="0.25">
      <c r="B68" s="13" t="s">
        <v>34</v>
      </c>
      <c r="C68" s="14">
        <v>1.3100000000000001E-2</v>
      </c>
      <c r="D68" s="15">
        <v>1</v>
      </c>
      <c r="E68" s="31">
        <v>3.1199999999999999E-2</v>
      </c>
      <c r="F68" s="32">
        <v>1</v>
      </c>
      <c r="G68" s="14">
        <v>4.8000000000000001E-2</v>
      </c>
      <c r="H68" s="15">
        <v>1</v>
      </c>
      <c r="I68" s="31">
        <f>SUM(I66:I67)</f>
        <v>6.9361592958136153E-2</v>
      </c>
      <c r="J68" s="32">
        <v>1</v>
      </c>
    </row>
  </sheetData>
  <mergeCells count="21">
    <mergeCell ref="U27:V27"/>
    <mergeCell ref="W27:X27"/>
    <mergeCell ref="Y27:Z27"/>
    <mergeCell ref="C60:D60"/>
    <mergeCell ref="E60:F60"/>
    <mergeCell ref="G60:H60"/>
    <mergeCell ref="I60:J60"/>
    <mergeCell ref="I38:J38"/>
    <mergeCell ref="E38:F38"/>
    <mergeCell ref="G38:H38"/>
    <mergeCell ref="E37:F37"/>
    <mergeCell ref="C38:D38"/>
    <mergeCell ref="C27:D27"/>
    <mergeCell ref="E27:F27"/>
    <mergeCell ref="G27:H27"/>
    <mergeCell ref="K27:L27"/>
    <mergeCell ref="M27:N27"/>
    <mergeCell ref="O27:P27"/>
    <mergeCell ref="Q27:R27"/>
    <mergeCell ref="S27:T27"/>
    <mergeCell ref="I27:J27"/>
  </mergeCells>
  <pageMargins left="0" right="0" top="0" bottom="0.55118110236220474" header="0" footer="0.31496062992125984"/>
  <pageSetup paperSize="9" scale="74" orientation="portrait" verticalDpi="0" r:id="rId1"/>
  <headerFooter>
    <oddFooter>&amp;L&amp;Z&amp;F&amp;A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a46656d4-8850-49b3-aebd-68bd05f7f43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DCA358D-EE0E-4B15-BEE8-B5E61D652F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דוגמא לקובץ- פרסום מרכיבי תשואה</dc:title>
  <dc:creator>Joe Sternberg</dc:creator>
  <cp:lastModifiedBy>user</cp:lastModifiedBy>
  <cp:lastPrinted>2016-08-07T13:00:52Z</cp:lastPrinted>
  <dcterms:created xsi:type="dcterms:W3CDTF">2016-08-07T08:05:35Z</dcterms:created>
  <dcterms:modified xsi:type="dcterms:W3CDTF">2022-01-11T13:26:21Z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0x0101001F5F5CFC0ED2164DBE963B4B1571B22B</vt:lpwstr>
  </property>
</Properties>
</file>