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אתר אינטרנט\אתר אינטרנט חדש - שירן 2022\הוצאות ישירות\382\2018\"/>
    </mc:Choice>
  </mc:AlternateContent>
  <xr:revisionPtr revIDLastSave="0" documentId="8_{49BB5439-4A3A-44A1-91C4-FF4C3417D3BE}" xr6:coauthVersionLast="47" xr6:coauthVersionMax="47" xr10:uidLastSave="{00000000-0000-0000-0000-000000000000}"/>
  <bookViews>
    <workbookView xWindow="-120" yWindow="-120" windowWidth="29040" windowHeight="15840"/>
  </bookViews>
  <sheets>
    <sheet name="כללי" sheetId="1" r:id="rId1"/>
  </sheets>
  <definedNames>
    <definedName name="_xlnm.Print_Area" localSheetId="0">כללי!$C$1:$D$37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7" i="1" l="1"/>
  <c r="D34" i="1"/>
  <c r="D27" i="1"/>
  <c r="D16" i="1"/>
  <c r="D31" i="1"/>
  <c r="D35" i="1"/>
  <c r="D11" i="1"/>
  <c r="D7" i="1"/>
  <c r="D3" i="1"/>
</calcChain>
</file>

<file path=xl/sharedStrings.xml><?xml version="1.0" encoding="utf-8"?>
<sst xmlns="http://schemas.openxmlformats.org/spreadsheetml/2006/main" count="31" uniqueCount="31">
  <si>
    <t xml:space="preserve">  החברה ניהול קרן השתלמות לעובדי המדינה בע"מ  -כללי  סך התשלומים ששולמו בגין כל סוג של הוצאה ישירה לשנה המסתיימת ביום : 31/12/2018    נספח 1 </t>
  </si>
  <si>
    <t>תאור</t>
  </si>
  <si>
    <t>אלפי ש''ח</t>
  </si>
  <si>
    <t>1. סה"כ עמלות קניה ומכירה</t>
  </si>
  <si>
    <t>א. סך עמלות ברוקראז לצדדים קשורים</t>
  </si>
  <si>
    <t>ב. סך עמלות ברוקראז לצדדים שאינם קשורים</t>
  </si>
  <si>
    <t>2. סה"כ עמלות קסטודיאן</t>
  </si>
  <si>
    <t>א. סך עמלות קסטודיאן לצדדים קשורים</t>
  </si>
  <si>
    <t>ב. סך עמלות קסטודיאן לצדדים שאינם קשורים</t>
  </si>
  <si>
    <t>3. סה"כ הוצאות מהשקעות לא סחירות</t>
  </si>
  <si>
    <t>א. סך הוצאות הנובעות מהשקעה בניירות ערך לא סחירים שאינם לצורך מימון פרויקטים לתשתיות</t>
  </si>
  <si>
    <t>ב. סך הוצאות הנובעות ממימון פרויקטים לתשתיות</t>
  </si>
  <si>
    <t>ג. סך הוצאות הנובעות מהשקעה בזכויות במקרקעין</t>
  </si>
  <si>
    <t>4. סה"כ עמלות ניהול חיצוני</t>
  </si>
  <si>
    <t xml:space="preserve">א.סך תשלומים הנובעים מהשקעה בקרנות השקעה בישראל </t>
  </si>
  <si>
    <t>ב. סך תשלומים הנובעים מהשקעה בקרנות השקעה בחו"ל - צד קשור</t>
  </si>
  <si>
    <t>ג. סך תשלומים הנובעים מהשקעה בקרנות השקעה בחו"ל</t>
  </si>
  <si>
    <t>ד. סך תשלומים למנהלי תיקים ישראלים בגין השקעה בחו"ל</t>
  </si>
  <si>
    <t xml:space="preserve">ה. סך תשלומים למנהלי תיקים זרים </t>
  </si>
  <si>
    <t>ו. סך תשלומים בגין השקעה בתעודות סל ישראליות</t>
  </si>
  <si>
    <t>ז. סך תשלומים בגין השקעה בתעודות סל זרות</t>
  </si>
  <si>
    <t>ח. סך תשלומים בגין השקעה בקרנות נאמנות ישראליות - צד קשור</t>
  </si>
  <si>
    <t>ט. סך תשלומים בגין השקעה בקרנות נאמנות זרות</t>
  </si>
  <si>
    <t>5. סה"כ הוצאות אחרות</t>
  </si>
  <si>
    <t>א. סך הוצאות בעד ניהול תביעות</t>
  </si>
  <si>
    <t>ב. סך הוצאות בעד מתן משכנתאות</t>
  </si>
  <si>
    <t>6. סה"כ הוצאות ישירות (סיכום סעיפים 1 עד 5)</t>
  </si>
  <si>
    <t>7. שיעור הוצאות ישירות</t>
  </si>
  <si>
    <t>א. שיעור סך ההוצאות הישירות, שההוצאה בגינן מוגבלת לשיעור של 0.25% לפי התקנות (באחוזים) (סיכום סעיפים 3א, 4, 5ב חלקי סך נכסים לסוף שנה קודמת)</t>
  </si>
  <si>
    <t>ב. שיעור סך הוצאות ישירות מסך נכסים לסוף שנה קודמת (באחוזים) (סעיף 6 חלקי סך נכסים לסוף שנה קודמת)</t>
  </si>
  <si>
    <t>8. יתרת נכסים ממוצעת באלפי 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</si>
</sst>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%"/>
    <numFmt numFmtId="165" formatCode="_(* #,##0.00_);_(* \(#,##0.00\);_(* &quot;-&quot;??_);_(@_)"/>
  </numFmts>
  <fonts count="5" x14ac:knownFonts="1">
    <font>
      <sz val="11"/>
      <color theme="1"/>
      <name val="Arial"/>
      <family val="2"/>
      <scheme val="minor"/>
    </font>
    <font>
      <sz val="10"/>
      <color indexed="64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David"/>
      <family val="2"/>
      <charset val="177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readingOrder="2"/>
    </xf>
    <xf numFmtId="0" fontId="3" fillId="0" borderId="0" xfId="0" applyFont="1" applyAlignment="1">
      <alignment readingOrder="2"/>
    </xf>
    <xf numFmtId="0" fontId="4" fillId="0" borderId="0" xfId="2" applyFont="1" applyAlignment="1">
      <alignment horizontal="right" wrapText="1" readingOrder="2"/>
    </xf>
    <xf numFmtId="0" fontId="4" fillId="0" borderId="0" xfId="2" applyFont="1" applyAlignment="1">
      <alignment horizontal="right" wrapText="1" indent="3" readingOrder="2"/>
    </xf>
    <xf numFmtId="164" fontId="3" fillId="0" borderId="0" xfId="3" applyNumberFormat="1" applyFont="1" applyAlignment="1">
      <alignment readingOrder="2"/>
    </xf>
    <xf numFmtId="4" fontId="3" fillId="0" borderId="0" xfId="0" applyNumberFormat="1" applyFont="1" applyAlignment="1">
      <alignment readingOrder="2"/>
    </xf>
    <xf numFmtId="10" fontId="3" fillId="0" borderId="0" xfId="3" applyNumberFormat="1" applyFont="1" applyFill="1" applyAlignment="1">
      <alignment readingOrder="2"/>
    </xf>
    <xf numFmtId="3" fontId="3" fillId="0" borderId="0" xfId="0" applyNumberFormat="1" applyFont="1" applyAlignment="1">
      <alignment readingOrder="2"/>
    </xf>
    <xf numFmtId="165" fontId="2" fillId="0" borderId="0" xfId="1" applyFont="1" applyAlignment="1">
      <alignment readingOrder="2"/>
    </xf>
    <xf numFmtId="4" fontId="0" fillId="0" borderId="0" xfId="0" applyNumberFormat="1" applyAlignment="1">
      <alignment readingOrder="2"/>
    </xf>
    <xf numFmtId="3" fontId="0" fillId="0" borderId="0" xfId="0" applyNumberFormat="1" applyAlignment="1">
      <alignment readingOrder="2"/>
    </xf>
    <xf numFmtId="0" fontId="3" fillId="0" borderId="0" xfId="0" applyFont="1" applyAlignment="1">
      <alignment horizontal="right" readingOrder="2"/>
    </xf>
    <xf numFmtId="0" fontId="0" fillId="0" borderId="0" xfId="0" applyAlignment="1">
      <alignment horizontal="right" readingOrder="2"/>
    </xf>
  </cellXfs>
  <cellStyles count="4">
    <cellStyle name="Comma" xfId="1" builtinId="3"/>
    <cellStyle name="Normal" xfId="0" builtinId="0"/>
    <cellStyle name="Normal 3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rightToLeft="1" tabSelected="1" zoomScaleNormal="100" workbookViewId="0">
      <selection activeCell="C17" sqref="C17"/>
    </sheetView>
  </sheetViews>
  <sheetFormatPr defaultColWidth="9.125" defaultRowHeight="14.25" x14ac:dyDescent="0.2"/>
  <cols>
    <col min="1" max="1" width="10.75" style="1" bestFit="1" customWidth="1"/>
    <col min="2" max="2" width="9" style="1" bestFit="1" customWidth="1"/>
    <col min="3" max="3" width="71.25" style="1" bestFit="1" customWidth="1"/>
    <col min="4" max="4" width="12.625" style="1" bestFit="1" customWidth="1"/>
    <col min="5" max="5" width="11.875" style="1" bestFit="1" customWidth="1"/>
    <col min="6" max="6" width="17.25" style="1" bestFit="1" customWidth="1"/>
    <col min="7" max="16384" width="9.125" style="1"/>
  </cols>
  <sheetData>
    <row r="1" spans="1:13" ht="15" x14ac:dyDescent="0.25">
      <c r="B1" s="12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x14ac:dyDescent="0.2">
      <c r="C2" s="1" t="s">
        <v>1</v>
      </c>
      <c r="D2" s="1" t="s">
        <v>2</v>
      </c>
    </row>
    <row r="3" spans="1:13" ht="15.75" x14ac:dyDescent="0.25">
      <c r="A3" s="2"/>
      <c r="B3" s="2"/>
      <c r="C3" s="3" t="s">
        <v>3</v>
      </c>
      <c r="D3" s="2">
        <f>SUM(D4:D5)</f>
        <v>590.56000000000006</v>
      </c>
      <c r="E3" s="2"/>
      <c r="F3" s="2"/>
    </row>
    <row r="4" spans="1:13" ht="15.75" x14ac:dyDescent="0.25">
      <c r="A4" s="2"/>
      <c r="B4" s="2"/>
      <c r="C4" s="4" t="s">
        <v>4</v>
      </c>
      <c r="D4" s="2">
        <v>47.49</v>
      </c>
      <c r="E4" s="2"/>
      <c r="F4" s="2"/>
      <c r="G4" s="2"/>
      <c r="H4" s="2"/>
      <c r="I4" s="2"/>
      <c r="J4" s="2"/>
    </row>
    <row r="5" spans="1:13" ht="15.75" x14ac:dyDescent="0.25">
      <c r="A5" s="2"/>
      <c r="B5" s="2"/>
      <c r="C5" s="4" t="s">
        <v>5</v>
      </c>
      <c r="D5" s="2">
        <v>543.07000000000005</v>
      </c>
      <c r="G5" s="2"/>
      <c r="H5" s="2"/>
      <c r="I5" s="2"/>
      <c r="J5" s="2"/>
    </row>
    <row r="6" spans="1:13" ht="15.75" x14ac:dyDescent="0.25">
      <c r="A6" s="2"/>
      <c r="B6" s="2"/>
      <c r="C6" s="4"/>
      <c r="D6" s="2"/>
      <c r="E6" s="2"/>
      <c r="F6" s="2"/>
      <c r="G6" s="2"/>
      <c r="H6" s="2"/>
      <c r="I6" s="2"/>
      <c r="J6" s="2"/>
    </row>
    <row r="7" spans="1:13" ht="15.75" x14ac:dyDescent="0.25">
      <c r="A7" s="2"/>
      <c r="B7" s="2"/>
      <c r="C7" s="3" t="s">
        <v>6</v>
      </c>
      <c r="D7" s="2">
        <f>SUM(D8:D9)</f>
        <v>48.85</v>
      </c>
      <c r="E7" s="2"/>
      <c r="F7" s="2"/>
    </row>
    <row r="8" spans="1:13" ht="15.75" x14ac:dyDescent="0.25">
      <c r="A8" s="2"/>
      <c r="B8" s="2"/>
      <c r="C8" s="4" t="s">
        <v>7</v>
      </c>
      <c r="D8" s="2">
        <v>0</v>
      </c>
      <c r="G8" s="2"/>
      <c r="H8" s="2"/>
      <c r="I8" s="2"/>
      <c r="J8" s="2"/>
    </row>
    <row r="9" spans="1:13" ht="15.75" x14ac:dyDescent="0.25">
      <c r="A9" s="2"/>
      <c r="B9" s="2"/>
      <c r="C9" s="4" t="s">
        <v>8</v>
      </c>
      <c r="D9" s="2">
        <v>48.85</v>
      </c>
      <c r="E9" s="2"/>
      <c r="F9" s="2"/>
      <c r="G9" s="2"/>
      <c r="H9" s="2"/>
      <c r="I9" s="2"/>
      <c r="J9" s="2"/>
    </row>
    <row r="10" spans="1:13" ht="15.75" x14ac:dyDescent="0.25">
      <c r="A10" s="2"/>
      <c r="B10" s="2"/>
      <c r="C10" s="4"/>
      <c r="D10" s="2"/>
      <c r="E10" s="2"/>
      <c r="F10" s="2"/>
      <c r="G10" s="2"/>
      <c r="H10" s="2"/>
      <c r="I10" s="2"/>
      <c r="J10" s="2"/>
    </row>
    <row r="11" spans="1:13" ht="15.75" x14ac:dyDescent="0.25">
      <c r="A11" s="2"/>
      <c r="B11" s="2"/>
      <c r="C11" s="3" t="s">
        <v>9</v>
      </c>
      <c r="D11" s="1">
        <f>SUM(D12:D14)</f>
        <v>0</v>
      </c>
      <c r="E11" s="2"/>
      <c r="F11" s="2"/>
    </row>
    <row r="12" spans="1:13" ht="31.5" x14ac:dyDescent="0.25">
      <c r="A12" s="2"/>
      <c r="B12" s="2"/>
      <c r="C12" s="4" t="s">
        <v>10</v>
      </c>
      <c r="D12" s="2">
        <v>0</v>
      </c>
      <c r="G12" s="2"/>
      <c r="H12" s="2"/>
      <c r="I12" s="2"/>
      <c r="J12" s="2"/>
    </row>
    <row r="13" spans="1:13" ht="15.75" x14ac:dyDescent="0.25">
      <c r="A13" s="2"/>
      <c r="B13" s="2"/>
      <c r="C13" s="4" t="s">
        <v>11</v>
      </c>
      <c r="D13" s="2">
        <v>0</v>
      </c>
      <c r="E13" s="2"/>
      <c r="F13" s="2"/>
      <c r="G13" s="2"/>
      <c r="H13" s="2"/>
      <c r="I13" s="2"/>
      <c r="J13" s="2"/>
    </row>
    <row r="14" spans="1:13" ht="15.75" x14ac:dyDescent="0.25">
      <c r="A14" s="2"/>
      <c r="B14" s="2"/>
      <c r="C14" s="4" t="s">
        <v>12</v>
      </c>
      <c r="D14" s="2">
        <v>0</v>
      </c>
      <c r="E14" s="2"/>
      <c r="F14" s="2"/>
      <c r="G14" s="2"/>
      <c r="H14" s="2"/>
      <c r="I14" s="2"/>
      <c r="J14" s="2"/>
    </row>
    <row r="15" spans="1:13" ht="15.75" x14ac:dyDescent="0.25">
      <c r="A15" s="2"/>
      <c r="B15" s="2"/>
      <c r="C15" s="4"/>
      <c r="D15" s="2"/>
      <c r="E15" s="2"/>
      <c r="F15" s="2"/>
      <c r="G15" s="2"/>
      <c r="H15" s="2"/>
      <c r="I15" s="2"/>
      <c r="J15" s="2"/>
    </row>
    <row r="16" spans="1:13" ht="15.75" x14ac:dyDescent="0.25">
      <c r="A16" s="2"/>
      <c r="B16" s="2"/>
      <c r="C16" s="3" t="s">
        <v>13</v>
      </c>
      <c r="D16" s="2">
        <f>SUM(D17:D25)</f>
        <v>3362.6299999999997</v>
      </c>
      <c r="E16" s="2"/>
      <c r="F16" s="2"/>
    </row>
    <row r="17" spans="1:10" ht="15.75" x14ac:dyDescent="0.25">
      <c r="A17" s="2"/>
      <c r="B17" s="2"/>
      <c r="C17" s="4" t="s">
        <v>14</v>
      </c>
      <c r="D17" s="2">
        <v>1222.17</v>
      </c>
      <c r="E17" s="2"/>
      <c r="F17" s="2"/>
      <c r="G17" s="2"/>
      <c r="H17" s="2"/>
      <c r="I17" s="2"/>
      <c r="J17" s="2"/>
    </row>
    <row r="18" spans="1:10" ht="15.75" x14ac:dyDescent="0.25">
      <c r="A18" s="2"/>
      <c r="B18" s="2"/>
      <c r="C18" s="4" t="s">
        <v>15</v>
      </c>
      <c r="D18" s="2">
        <v>74.959999999999994</v>
      </c>
      <c r="E18" s="2"/>
      <c r="F18" s="2"/>
      <c r="G18" s="2"/>
      <c r="H18" s="2"/>
      <c r="I18" s="2"/>
      <c r="J18" s="2"/>
    </row>
    <row r="19" spans="1:10" ht="15.75" x14ac:dyDescent="0.25">
      <c r="A19" s="2"/>
      <c r="B19" s="2"/>
      <c r="C19" s="4" t="s">
        <v>16</v>
      </c>
      <c r="D19" s="2">
        <v>1115.17</v>
      </c>
      <c r="E19" s="2"/>
      <c r="F19" s="2"/>
      <c r="G19" s="2"/>
      <c r="H19" s="2"/>
      <c r="I19" s="2"/>
      <c r="J19" s="2"/>
    </row>
    <row r="20" spans="1:10" ht="15.75" x14ac:dyDescent="0.25">
      <c r="A20" s="2"/>
      <c r="B20" s="2"/>
      <c r="C20" s="4" t="s">
        <v>17</v>
      </c>
      <c r="D20" s="2">
        <v>0</v>
      </c>
      <c r="E20" s="2"/>
      <c r="F20" s="2"/>
      <c r="G20" s="2"/>
      <c r="H20" s="2"/>
      <c r="I20" s="2"/>
      <c r="J20" s="2"/>
    </row>
    <row r="21" spans="1:10" ht="15.75" x14ac:dyDescent="0.25">
      <c r="A21" s="2"/>
      <c r="B21" s="2"/>
      <c r="C21" s="4" t="s">
        <v>18</v>
      </c>
      <c r="D21" s="2">
        <v>0</v>
      </c>
      <c r="E21" s="2"/>
      <c r="F21" s="2"/>
      <c r="G21" s="2"/>
      <c r="H21" s="2"/>
      <c r="I21" s="2"/>
      <c r="J21" s="2"/>
    </row>
    <row r="22" spans="1:10" ht="15.75" x14ac:dyDescent="0.25">
      <c r="A22" s="2"/>
      <c r="B22" s="2"/>
      <c r="C22" s="4" t="s">
        <v>19</v>
      </c>
      <c r="D22" s="2">
        <v>0</v>
      </c>
      <c r="G22" s="2"/>
      <c r="H22" s="2"/>
      <c r="I22" s="2"/>
      <c r="J22" s="2"/>
    </row>
    <row r="23" spans="1:10" ht="15.75" x14ac:dyDescent="0.25">
      <c r="A23" s="2"/>
      <c r="B23" s="2"/>
      <c r="C23" s="4" t="s">
        <v>20</v>
      </c>
      <c r="D23" s="2">
        <v>799.74</v>
      </c>
      <c r="E23" s="2"/>
      <c r="F23" s="5"/>
      <c r="G23" s="2"/>
      <c r="H23" s="2"/>
      <c r="I23" s="2"/>
      <c r="J23" s="2"/>
    </row>
    <row r="24" spans="1:10" ht="15.75" x14ac:dyDescent="0.25">
      <c r="A24" s="2"/>
      <c r="B24" s="2"/>
      <c r="C24" s="4" t="s">
        <v>21</v>
      </c>
      <c r="D24" s="2">
        <v>75.849999999999994</v>
      </c>
      <c r="E24" s="2"/>
      <c r="F24" s="2"/>
      <c r="G24" s="2"/>
      <c r="H24" s="2"/>
      <c r="I24" s="2"/>
      <c r="J24" s="2"/>
    </row>
    <row r="25" spans="1:10" ht="15.75" x14ac:dyDescent="0.25">
      <c r="A25" s="2"/>
      <c r="B25" s="2"/>
      <c r="C25" s="4" t="s">
        <v>22</v>
      </c>
      <c r="D25" s="2">
        <v>74.739999999999995</v>
      </c>
      <c r="E25" s="6"/>
      <c r="F25" s="2"/>
      <c r="G25" s="2"/>
      <c r="H25" s="2"/>
      <c r="I25" s="2"/>
      <c r="J25" s="2"/>
    </row>
    <row r="26" spans="1:10" ht="15.75" x14ac:dyDescent="0.25">
      <c r="A26" s="2"/>
      <c r="B26" s="2"/>
      <c r="C26" s="4"/>
      <c r="D26" s="2"/>
      <c r="G26" s="2"/>
      <c r="H26" s="2"/>
      <c r="I26" s="2"/>
      <c r="J26" s="2"/>
    </row>
    <row r="27" spans="1:10" ht="15.75" x14ac:dyDescent="0.25">
      <c r="A27" s="2"/>
      <c r="B27" s="2"/>
      <c r="C27" s="3" t="s">
        <v>23</v>
      </c>
      <c r="D27" s="1">
        <f>SUM(D28:D29)</f>
        <v>0</v>
      </c>
      <c r="E27" s="6"/>
      <c r="F27" s="2"/>
    </row>
    <row r="28" spans="1:10" ht="15.75" x14ac:dyDescent="0.25">
      <c r="A28" s="2"/>
      <c r="B28" s="2"/>
      <c r="C28" s="4" t="s">
        <v>24</v>
      </c>
      <c r="D28" s="2">
        <v>0</v>
      </c>
      <c r="E28" s="6"/>
      <c r="F28" s="2"/>
      <c r="G28" s="2"/>
      <c r="H28" s="2"/>
      <c r="I28" s="2"/>
      <c r="J28" s="2"/>
    </row>
    <row r="29" spans="1:10" ht="15.75" x14ac:dyDescent="0.25">
      <c r="A29" s="2"/>
      <c r="B29" s="2"/>
      <c r="C29" s="4" t="s">
        <v>25</v>
      </c>
      <c r="D29" s="2">
        <v>0</v>
      </c>
      <c r="E29" s="6"/>
      <c r="F29" s="2"/>
      <c r="G29" s="2"/>
      <c r="H29" s="2"/>
      <c r="I29" s="2"/>
      <c r="J29" s="2"/>
    </row>
    <row r="30" spans="1:10" ht="15.75" x14ac:dyDescent="0.25">
      <c r="A30" s="2"/>
      <c r="B30" s="2"/>
      <c r="C30" s="4"/>
      <c r="D30" s="2"/>
      <c r="E30" s="2"/>
      <c r="G30" s="2"/>
      <c r="H30" s="2"/>
      <c r="I30" s="2"/>
      <c r="J30" s="2"/>
    </row>
    <row r="31" spans="1:10" ht="15.75" x14ac:dyDescent="0.25">
      <c r="A31" s="2"/>
      <c r="B31" s="2"/>
      <c r="C31" s="3" t="s">
        <v>26</v>
      </c>
      <c r="D31" s="6">
        <f>+D16+D7+D3</f>
        <v>4002.0399999999995</v>
      </c>
      <c r="E31" s="2"/>
      <c r="G31" s="6"/>
      <c r="H31" s="6"/>
      <c r="I31" s="2"/>
      <c r="J31" s="2"/>
    </row>
    <row r="32" spans="1:10" ht="15.75" x14ac:dyDescent="0.25">
      <c r="A32" s="2"/>
      <c r="B32" s="2"/>
      <c r="C32" s="3"/>
      <c r="D32" s="6"/>
      <c r="E32" s="2"/>
      <c r="G32" s="6"/>
      <c r="H32" s="2"/>
      <c r="I32" s="2"/>
      <c r="J32" s="2"/>
    </row>
    <row r="33" spans="1:10" ht="15.75" x14ac:dyDescent="0.25">
      <c r="A33" s="2"/>
      <c r="B33" s="2"/>
      <c r="C33" s="3" t="s">
        <v>27</v>
      </c>
    </row>
    <row r="34" spans="1:10" ht="31.5" x14ac:dyDescent="0.25">
      <c r="A34" s="2"/>
      <c r="B34" s="2"/>
      <c r="C34" s="4" t="s">
        <v>28</v>
      </c>
      <c r="D34" s="7">
        <f>(D12+D17+D18+D19+D20+D21+D22+D23+D24+D25+D28+D30)/D37</f>
        <v>1.3820006842471552E-3</v>
      </c>
      <c r="E34" s="2"/>
      <c r="G34" s="2"/>
      <c r="H34" s="6"/>
      <c r="I34" s="2"/>
      <c r="J34" s="2"/>
    </row>
    <row r="35" spans="1:10" ht="31.5" x14ac:dyDescent="0.25">
      <c r="A35" s="2"/>
      <c r="B35" s="2"/>
      <c r="C35" s="4" t="s">
        <v>29</v>
      </c>
      <c r="D35" s="7">
        <f>D31/D37</f>
        <v>1.6447905414465715E-3</v>
      </c>
      <c r="E35" s="2"/>
      <c r="G35" s="6"/>
      <c r="H35" s="2"/>
      <c r="I35" s="2"/>
      <c r="J35" s="2"/>
    </row>
    <row r="36" spans="1:10" ht="15.75" x14ac:dyDescent="0.25">
      <c r="A36" s="2"/>
      <c r="B36" s="2"/>
      <c r="C36" s="4"/>
      <c r="D36" s="7"/>
      <c r="E36" s="2"/>
      <c r="G36" s="6"/>
      <c r="H36" s="2"/>
      <c r="I36" s="2"/>
      <c r="J36" s="2"/>
    </row>
    <row r="37" spans="1:10" ht="15.75" x14ac:dyDescent="0.25">
      <c r="A37" s="2"/>
      <c r="B37" s="2"/>
      <c r="C37" s="3" t="s">
        <v>30</v>
      </c>
      <c r="D37" s="8">
        <f>+(2490496332.8+2375825425.69)/2/1000</f>
        <v>2433160.879245</v>
      </c>
      <c r="E37" s="2"/>
    </row>
    <row r="39" spans="1:10" x14ac:dyDescent="0.2">
      <c r="F39" s="9"/>
    </row>
    <row r="40" spans="1:10" x14ac:dyDescent="0.2">
      <c r="F40" s="10"/>
    </row>
    <row r="42" spans="1:10" x14ac:dyDescent="0.2">
      <c r="D42" s="11"/>
    </row>
  </sheetData>
  <mergeCells count="1">
    <mergeCell ref="B1:M1"/>
  </mergeCells>
  <pageMargins left="0.7" right="0.7" top="0.75" bottom="0.75" header="0.3" footer="0.3"/>
  <pageSetup paperSize="9" scale="96" orientation="portrait" r:id="rId1"/>
  <colBreaks count="2" manualBreakCount="2">
    <brk id="2" max="35" man="1"/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כללי</vt:lpstr>
      <vt:lpstr>כללי!WPrint_Area_W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Shiran</dc:creator>
  <cp:lastModifiedBy>Shiran</cp:lastModifiedBy>
  <dcterms:created xsi:type="dcterms:W3CDTF">2021-08-10T05:46:08Z</dcterms:created>
  <dcterms:modified xsi:type="dcterms:W3CDTF">2022-02-28T12:04:04Z</dcterms:modified>
</cp:coreProperties>
</file>